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Mar" sheetId="1" r:id="rId1"/>
  </sheets>
  <definedNames>
    <definedName name="_xlnm.Print_Area" localSheetId="0">'Report Mar'!$A$1:$H$488</definedName>
  </definedNames>
  <calcPr fullCalcOnLoad="1"/>
</workbook>
</file>

<file path=xl/sharedStrings.xml><?xml version="1.0" encoding="utf-8"?>
<sst xmlns="http://schemas.openxmlformats.org/spreadsheetml/2006/main" count="392" uniqueCount="268">
  <si>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</si>
  <si>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</si>
  <si>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</si>
  <si>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</si>
  <si>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</si>
  <si>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</si>
  <si>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</si>
  <si>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</si>
  <si>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</si>
  <si>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</si>
  <si>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</si>
  <si>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</si>
  <si>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</si>
  <si>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</si>
  <si>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</si>
  <si>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</si>
  <si>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</si>
  <si>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</si>
  <si>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</si>
  <si>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</si>
  <si>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</si>
  <si>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</si>
  <si>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</si>
  <si>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</si>
  <si>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</si>
  <si>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</si>
  <si>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</si>
  <si>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</si>
  <si>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</si>
  <si>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</si>
  <si>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</si>
  <si>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</si>
  <si>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 xml:space="preserve">      RMB'000</t>
  </si>
  <si>
    <t>The above Group's borrowing included foreign currency borrowings as follows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</si>
  <si>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</si>
  <si>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</si>
  <si>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</si>
  <si>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</si>
  <si>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</si>
  <si>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</si>
  <si>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</si>
  <si>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</si>
  <si>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</si>
  <si>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</si>
  <si>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</si>
  <si>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</si>
  <si>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</si>
  <si>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</si>
  <si>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</si>
  <si>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</si>
  <si>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</si>
  <si>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</si>
  <si>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</si>
  <si>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</si>
  <si>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</si>
  <si>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</si>
  <si>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</si>
  <si>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</si>
  <si>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</si>
  <si>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</si>
  <si>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</si>
  <si>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</si>
  <si>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</si>
  <si>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</si>
  <si>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</si>
  <si>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</si>
  <si>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</si>
  <si>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</si>
  <si>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</si>
  <si>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</si>
  <si>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</si>
  <si>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</si>
  <si>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</si>
  <si>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</si>
  <si>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</si>
  <si>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</si>
  <si>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</si>
  <si>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</si>
  <si>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</si>
  <si>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</si>
  <si>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</si>
  <si>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</si>
  <si>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</si>
  <si>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</si>
  <si>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</si>
  <si>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</si>
  <si>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</si>
  <si>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</si>
  <si>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</si>
  <si>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</si>
  <si>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</si>
  <si>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</si>
  <si>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</si>
  <si>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</si>
  <si>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</si>
  <si>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</si>
  <si>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</si>
  <si>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</si>
  <si>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</si>
  <si>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</si>
  <si>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</si>
  <si>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</si>
  <si>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</si>
  <si>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</si>
  <si>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</si>
  <si>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</si>
  <si>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</si>
  <si>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</si>
  <si>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</si>
  <si>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(a)  Basic earnings per share</t>
  </si>
  <si>
    <t>Auditor's qualification</t>
  </si>
  <si>
    <t>Changes in Group's composition</t>
  </si>
  <si>
    <t>Status of corporate proposals announced</t>
  </si>
  <si>
    <t>During the financial period todate, the Group did not enter into any contracts involving off balance sheet financial instruments.</t>
  </si>
  <si>
    <t>The  calculation of  basic earning per share of the Group  for  the quarter is  based on  the net  profit  attributable  to  ordinary  shareholders  of</t>
  </si>
  <si>
    <t>Changes in contingent liabilities</t>
  </si>
  <si>
    <t>(b)  Diluted earnings per share</t>
  </si>
  <si>
    <t>(Audited)</t>
  </si>
  <si>
    <t>There were no changes in the composition of the Group during the year under review.</t>
  </si>
  <si>
    <t>The business of the Group was not affected by any significant seasonal or cyclical factors in the current quarter.</t>
  </si>
  <si>
    <t>Share of profit / (loss) of associates</t>
  </si>
  <si>
    <t>Current year prospects</t>
  </si>
  <si>
    <t>The  disproportionate tax charge  in relation  to the results of the Group for the current  financial year to date  was mainly due to the  availability</t>
  </si>
  <si>
    <t>31/03/2003</t>
  </si>
  <si>
    <t>At 1 January 2003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</si>
  <si>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</si>
  <si>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</si>
  <si>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</si>
  <si>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</si>
  <si>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</si>
  <si>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</si>
  <si>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</si>
  <si>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</si>
  <si>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</si>
  <si>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</si>
  <si>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</si>
  <si>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</si>
  <si>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</si>
  <si>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</si>
  <si>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</si>
  <si>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</si>
  <si>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</si>
  <si>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>There were no material events subsequent to end of the current quarter that have not been reflected in the interim financial report.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</si>
  <si>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</si>
  <si>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</si>
  <si>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</si>
  <si>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</si>
  <si>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</si>
  <si>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</si>
  <si>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</si>
  <si>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</si>
  <si>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</si>
  <si>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</si>
  <si>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</si>
  <si>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</si>
  <si>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</si>
  <si>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</si>
  <si>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Company has issued corporate guarantee to financial institutions for banking facilities granted to its subsidiaries up to a limit of RM73.1 million</t>
  </si>
  <si>
    <t>The auditors' report was not qualified for the preceding annual financial statements.</t>
  </si>
  <si>
    <t xml:space="preserve">     Tax expense on share of profit of associate</t>
  </si>
  <si>
    <t>outstanding during the period under review.</t>
  </si>
  <si>
    <t xml:space="preserve">The  dilutited  earnings per share  is  the  same as  the  basic earnings  per share as no coversion of the dilutive  potential  ordinary shares were 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</si>
  <si>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</si>
  <si>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</si>
  <si>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</si>
  <si>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</si>
  <si>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</si>
  <si>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</si>
  <si>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</si>
  <si>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</si>
  <si>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</si>
  <si>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</si>
  <si>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</si>
  <si>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</si>
  <si>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</si>
  <si>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</si>
  <si>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</si>
  <si>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</si>
  <si>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</si>
  <si>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</si>
  <si>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</si>
  <si>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</si>
  <si>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</si>
  <si>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</si>
  <si>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</si>
  <si>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>31/12/2003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</si>
  <si>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</si>
  <si>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</si>
  <si>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</si>
  <si>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</si>
  <si>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</si>
  <si>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million  recorded  in  the  preceding  quarter. </t>
  </si>
  <si>
    <t xml:space="preserve">   (Increase) / Decrease in trade and other receivables</t>
  </si>
  <si>
    <t>of  tax incentives to certain subsidiaries.</t>
  </si>
  <si>
    <t xml:space="preserve"> as at 31st March, 2004</t>
  </si>
  <si>
    <t>31/03/2004</t>
  </si>
  <si>
    <t xml:space="preserve"> for the period ended 31st March, 2004</t>
  </si>
  <si>
    <t>At 31 March 2003</t>
  </si>
  <si>
    <t>At 1 January 2004</t>
  </si>
  <si>
    <t>At 31 March 2004</t>
  </si>
  <si>
    <t>Cash and cash equivalents at at 31 March 2004</t>
  </si>
  <si>
    <t>2003.</t>
  </si>
  <si>
    <t>the financial statements for the year ended 31 December 2003.</t>
  </si>
  <si>
    <t>performance of the Group since the financial year ended 31 December 2003.</t>
  </si>
  <si>
    <t>There have been no changes in the debt and equity securities of subsidiary companies during the period under review.</t>
  </si>
  <si>
    <t xml:space="preserve">     3 months ended 31/03/2004</t>
  </si>
  <si>
    <t xml:space="preserve">     3 months ended 31/03/2003</t>
  </si>
  <si>
    <t xml:space="preserve">               910</t>
  </si>
  <si>
    <t xml:space="preserve">                162</t>
  </si>
  <si>
    <t xml:space="preserve">              1,072</t>
  </si>
  <si>
    <t xml:space="preserve">                  14</t>
  </si>
  <si>
    <t xml:space="preserve">                170</t>
  </si>
  <si>
    <t xml:space="preserve">                156</t>
  </si>
  <si>
    <t xml:space="preserve">            11,765</t>
  </si>
  <si>
    <t xml:space="preserve">              3,238</t>
  </si>
  <si>
    <t xml:space="preserve">              2,159</t>
  </si>
  <si>
    <t xml:space="preserve">              4,183</t>
  </si>
  <si>
    <t xml:space="preserve">            21,345</t>
  </si>
  <si>
    <t xml:space="preserve">            21,895</t>
  </si>
  <si>
    <t xml:space="preserve">            13,486</t>
  </si>
  <si>
    <t xml:space="preserve">              4,510</t>
  </si>
  <si>
    <t xml:space="preserve">              3,332</t>
  </si>
  <si>
    <t xml:space="preserve">                567</t>
  </si>
  <si>
    <t xml:space="preserve">             23,320</t>
  </si>
  <si>
    <t xml:space="preserve">            84,253</t>
  </si>
  <si>
    <t xml:space="preserve">            19,509</t>
  </si>
  <si>
    <t xml:space="preserve">          103,762</t>
  </si>
  <si>
    <t>( 2003 : RM73.1 million ) of which RM 12,834,024 ( 2003 : RM 10,449,097 ) was utilised as at balance sheet date.</t>
  </si>
  <si>
    <t>Group's borrowings as at 31 March 2004 are as follows :</t>
  </si>
  <si>
    <t>No dividends have been declared for the period ended 31 March 2004.</t>
  </si>
  <si>
    <t>( 2003 : 32,399,000 )</t>
  </si>
  <si>
    <t>Weighted average numder of ordinary shares :</t>
  </si>
  <si>
    <t>Effect of shares issued during the year</t>
  </si>
  <si>
    <t>Weighted average numder of ordinary shares</t>
  </si>
  <si>
    <t>Issued ordinary shares at the beginning of the period</t>
  </si>
  <si>
    <t xml:space="preserve">                 140</t>
  </si>
  <si>
    <t xml:space="preserve">                   20</t>
  </si>
  <si>
    <t xml:space="preserve">                 172</t>
  </si>
  <si>
    <t xml:space="preserve">                   12</t>
  </si>
  <si>
    <t xml:space="preserve">                 160</t>
  </si>
  <si>
    <t>There were no corporate proposals that have been announced by the Company as at the date of this announcememnt.</t>
  </si>
  <si>
    <t xml:space="preserve">                      651</t>
  </si>
  <si>
    <t xml:space="preserve">                 13,048</t>
  </si>
  <si>
    <t xml:space="preserve">                 13,699</t>
  </si>
  <si>
    <t xml:space="preserve">                   1,653</t>
  </si>
  <si>
    <t xml:space="preserve">                  15,352</t>
  </si>
  <si>
    <t>Net profit  for the period</t>
  </si>
  <si>
    <t xml:space="preserve">                   11</t>
  </si>
  <si>
    <t xml:space="preserve">                   25</t>
  </si>
  <si>
    <t xml:space="preserve">                   36</t>
  </si>
  <si>
    <t xml:space="preserve">                    -</t>
  </si>
  <si>
    <t>the corresponding quarter last year.</t>
  </si>
  <si>
    <t>reported  for  the  previous  corresponding  period. The  reduction  in  the  profit  was mainly due  to  the increase  in the selling expenses.</t>
  </si>
  <si>
    <t xml:space="preserve">Business  conditions are expected  to  remain difficult in the year 2004. The Group, however, is confident of  maintaining  its performance for  the </t>
  </si>
  <si>
    <t>the Group will be a well diversified processed foods producer having operations in drinks, canned and frozen foods sectors.</t>
  </si>
  <si>
    <t>current  year by continuing  to execute strategies  already put in place. With  the launching of  the paper box drinks into the market  in year 2004,</t>
  </si>
  <si>
    <t>The Group  recorded  a  2.5%  drop  in the  turnover to RM 21.35 million for  the  first  quarter  ended 31 March 2004  from RM 21.90 million  in</t>
  </si>
  <si>
    <t xml:space="preserve">            91,625</t>
  </si>
  <si>
    <t xml:space="preserve">           114,945</t>
  </si>
  <si>
    <t xml:space="preserve">                 340</t>
  </si>
  <si>
    <t>The Group recorded a  profit  before  taxation  of RM 340,000  for  the current  financial  year  to date compared  to  the RM 1,036,000 reported</t>
  </si>
  <si>
    <t>For  the  current  quarter  under  review,  the  Group's  profit before taxation decreased  by  RM 0.68 million,  from RM 1.02 milliom to RM 0.34</t>
  </si>
  <si>
    <t xml:space="preserve">RM303,866 ( 2003 : RM864,257 ) and  the  weighted  average  number of  ordinary  shares  outstanding  during  the  quarter o f  40,498,750 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</si>
  <si>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</si>
  <si>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</si>
  <si>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In  the opinion of  the Directors,  the  results of  the current  quarter under review  have not  been substantially affected  by  any  item, transaction</t>
  </si>
  <si>
    <t>or event  of  a  material and  unusual  nature.</t>
  </si>
  <si>
    <t>disclosure requirements stated in Part A of Appendix 9B of the Malaysia Securities Exchange Berhad Listing Requirements ("MSEB").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</si>
</sst>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5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b/>
      <i/>
      <sz val="15"/>
      <name val="Paramount"/>
      <family val="0"/>
    </font>
    <font>
      <b/>
      <i/>
      <sz val="12"/>
      <name val="Paramount"/>
      <family val="0"/>
    </font>
    <font>
      <sz val="9.5"/>
      <name val="Arial Narrow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0" fillId="3" borderId="1" xfId="15" applyNumberFormat="1" applyFill="1" applyBorder="1" applyAlignment="1">
      <alignment vertical="center"/>
    </xf>
    <xf numFmtId="39" fontId="0" fillId="3" borderId="0" xfId="15" applyNumberFormat="1" applyFill="1" applyBorder="1" applyAlignment="1">
      <alignment vertical="center"/>
    </xf>
    <xf numFmtId="39" fontId="0" fillId="3" borderId="2" xfId="15" applyNumberFormat="1" applyFill="1" applyBorder="1" applyAlignment="1">
      <alignment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vertical="center"/>
    </xf>
    <xf numFmtId="39" fontId="12" fillId="2" borderId="0" xfId="15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9" fontId="4" fillId="3" borderId="1" xfId="15" applyNumberFormat="1" applyFont="1" applyFill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9" fontId="13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4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7" fontId="3" fillId="2" borderId="0" xfId="15" applyNumberFormat="1" applyFont="1" applyFill="1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7" t="s">
        <v>103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43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77" t="s">
        <v>59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78" t="s">
        <v>194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50" t="s">
        <v>57</v>
      </c>
      <c r="G8" s="50" t="s">
        <v>57</v>
      </c>
      <c r="H8" s="50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45" t="s">
        <v>195</v>
      </c>
      <c r="G9" s="45" t="s">
        <v>185</v>
      </c>
      <c r="H9" s="45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45"/>
      <c r="G10" s="45" t="s">
        <v>117</v>
      </c>
      <c r="H10" s="45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46" t="s">
        <v>0</v>
      </c>
      <c r="G11" s="46" t="s">
        <v>0</v>
      </c>
      <c r="H11" s="46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44</v>
      </c>
      <c r="D13" s="66"/>
      <c r="E13" s="20"/>
      <c r="F13" s="16">
        <v>44384</v>
      </c>
      <c r="G13" s="16">
        <v>44999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45</v>
      </c>
      <c r="D14" s="20"/>
      <c r="E14" s="20"/>
      <c r="F14" s="16">
        <v>3520</v>
      </c>
      <c r="G14" s="16">
        <v>3410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46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51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65</v>
      </c>
      <c r="D18" s="66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6"/>
      <c r="E19" s="12"/>
      <c r="F19" s="52"/>
      <c r="G19" s="52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58</v>
      </c>
      <c r="D20" s="66"/>
      <c r="E20" s="12"/>
      <c r="F20" s="53">
        <v>41020</v>
      </c>
      <c r="G20" s="53">
        <v>38908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67</v>
      </c>
      <c r="D21" s="66"/>
      <c r="E21" s="12"/>
      <c r="F21" s="53">
        <v>21253</v>
      </c>
      <c r="G21" s="53">
        <v>20595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108</v>
      </c>
      <c r="D22" s="12"/>
      <c r="E22" s="12"/>
      <c r="F22" s="53">
        <v>4051</v>
      </c>
      <c r="G22" s="53">
        <v>5056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70</v>
      </c>
      <c r="D23" s="12"/>
      <c r="E23" s="12"/>
      <c r="F23" s="53">
        <v>1563</v>
      </c>
      <c r="G23" s="53">
        <v>3402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4"/>
      <c r="G24" s="54"/>
      <c r="H24" s="51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52"/>
      <c r="G25" s="52"/>
      <c r="H25" s="51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3">
        <f>SUM(F19:F23)</f>
        <v>67887</v>
      </c>
      <c r="G26" s="53">
        <f>SUM(G19:G23)</f>
        <v>67961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4"/>
      <c r="G27" s="54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64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52"/>
      <c r="G30" s="52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68</v>
      </c>
      <c r="D31" s="12"/>
      <c r="E31" s="12"/>
      <c r="F31" s="53">
        <v>11145</v>
      </c>
      <c r="G31" s="53">
        <v>12546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69</v>
      </c>
      <c r="D32" s="12"/>
      <c r="E32" s="12"/>
      <c r="F32" s="53">
        <v>2265</v>
      </c>
      <c r="G32" s="53">
        <v>4091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48</v>
      </c>
      <c r="D33" s="12"/>
      <c r="E33" s="12"/>
      <c r="F33" s="53">
        <v>13699</v>
      </c>
      <c r="G33" s="53">
        <v>11310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47</v>
      </c>
      <c r="D34" s="12"/>
      <c r="E34" s="12"/>
      <c r="F34" s="53">
        <f>-260+260</f>
        <v>0</v>
      </c>
      <c r="G34" s="53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4"/>
      <c r="G35" s="54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52"/>
      <c r="G36" s="52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3">
        <f>SUM(F30:F36)</f>
        <v>27109</v>
      </c>
      <c r="G37" s="53">
        <f>SUM(G30:G36)</f>
        <v>27947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4"/>
      <c r="G38" s="54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66</v>
      </c>
      <c r="D40" s="20"/>
      <c r="E40" s="20"/>
      <c r="F40" s="16">
        <f>+F26-F37</f>
        <v>40778</v>
      </c>
      <c r="G40" s="16">
        <f>+G26-G37</f>
        <v>40014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5"/>
      <c r="B42" s="59"/>
      <c r="C42" s="59"/>
      <c r="D42" s="61"/>
      <c r="E42" s="61"/>
      <c r="F42" s="64">
        <f>SUM(F13:F15)+F40</f>
        <v>92766</v>
      </c>
      <c r="G42" s="64">
        <f>SUM(G13:G15)+G40</f>
        <v>92507</v>
      </c>
      <c r="H42" s="64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150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4" t="s">
        <v>146</v>
      </c>
      <c r="D46" s="20"/>
      <c r="E46" s="20"/>
      <c r="F46" s="16">
        <v>40499</v>
      </c>
      <c r="G46" s="16">
        <v>40499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4" t="s">
        <v>13</v>
      </c>
      <c r="D47" s="20"/>
      <c r="E47" s="20"/>
      <c r="F47" s="16">
        <v>47937</v>
      </c>
      <c r="G47" s="16">
        <v>47634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49</v>
      </c>
      <c r="D50" s="20"/>
      <c r="E50" s="20"/>
      <c r="F50" s="16">
        <f>+F46+F47</f>
        <v>88436</v>
      </c>
      <c r="G50" s="16">
        <f>+G46+G47</f>
        <v>88133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149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147</v>
      </c>
      <c r="D53" s="12"/>
      <c r="E53" s="12"/>
      <c r="F53" s="16">
        <v>1653</v>
      </c>
      <c r="G53" s="16">
        <v>1697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148</v>
      </c>
      <c r="D54" s="12"/>
      <c r="E54" s="12"/>
      <c r="F54" s="16">
        <v>2608</v>
      </c>
      <c r="G54" s="16">
        <v>2608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4330</v>
      </c>
      <c r="G57" s="16">
        <f>+G52+G53+G54</f>
        <v>4374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5"/>
      <c r="B59" s="59"/>
      <c r="C59" s="59"/>
      <c r="D59" s="61"/>
      <c r="E59" s="61"/>
      <c r="F59" s="64">
        <f>+F50+F57</f>
        <v>92766</v>
      </c>
      <c r="G59" s="64">
        <f>+G50+G57</f>
        <v>92507</v>
      </c>
      <c r="H59" s="64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16</v>
      </c>
      <c r="D61" s="12"/>
      <c r="E61" s="12"/>
      <c r="F61" s="55">
        <f>(F50-F15)/F46</f>
        <v>2.0828168596755474</v>
      </c>
      <c r="G61" s="55">
        <f>(G50-G15)/G46</f>
        <v>2.075335193461567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5"/>
      <c r="G62" s="55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5"/>
      <c r="G63" s="55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106</v>
      </c>
      <c r="D64" s="12"/>
      <c r="E64" s="12"/>
      <c r="F64" s="55"/>
      <c r="G64" s="55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5"/>
      <c r="G65" s="55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5"/>
      <c r="G66" s="55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7" t="s">
        <v>103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43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77" t="s">
        <v>60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78" t="s">
        <v>196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99" t="s">
        <v>102</v>
      </c>
      <c r="E73" s="99"/>
      <c r="F73" s="88" t="s">
        <v>151</v>
      </c>
      <c r="G73" s="88"/>
      <c r="H73" s="47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45" t="s">
        <v>195</v>
      </c>
      <c r="E74" s="45" t="s">
        <v>123</v>
      </c>
      <c r="F74" s="45" t="s">
        <v>195</v>
      </c>
      <c r="G74" s="45" t="s">
        <v>123</v>
      </c>
      <c r="H74" s="48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45"/>
      <c r="E75" s="45"/>
      <c r="F75" s="45"/>
      <c r="G75" s="45"/>
      <c r="H75" s="48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46" t="s">
        <v>0</v>
      </c>
      <c r="E76" s="46" t="s">
        <v>0</v>
      </c>
      <c r="F76" s="46" t="s">
        <v>0</v>
      </c>
      <c r="G76" s="46" t="s">
        <v>0</v>
      </c>
      <c r="H76" s="49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4" t="s">
        <v>34</v>
      </c>
      <c r="D78" s="16">
        <v>21345</v>
      </c>
      <c r="E78" s="16">
        <v>21895</v>
      </c>
      <c r="F78" s="16">
        <v>21345</v>
      </c>
      <c r="G78" s="16">
        <v>21895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4" t="s">
        <v>35</v>
      </c>
      <c r="D81" s="16">
        <v>386</v>
      </c>
      <c r="E81" s="16">
        <v>1068</v>
      </c>
      <c r="F81" s="16">
        <v>386</v>
      </c>
      <c r="G81" s="16">
        <v>1068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36</v>
      </c>
      <c r="D83" s="16">
        <v>-181</v>
      </c>
      <c r="E83" s="16">
        <v>-143</v>
      </c>
      <c r="F83" s="16">
        <v>-181</v>
      </c>
      <c r="G83" s="16">
        <v>-143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37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120</v>
      </c>
      <c r="D85" s="16">
        <v>135</v>
      </c>
      <c r="E85" s="16">
        <v>111</v>
      </c>
      <c r="F85" s="16">
        <v>135</v>
      </c>
      <c r="G85" s="16">
        <v>111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4" t="s">
        <v>38</v>
      </c>
      <c r="D88" s="16">
        <v>340</v>
      </c>
      <c r="E88" s="16">
        <v>1036</v>
      </c>
      <c r="F88" s="16">
        <v>340</v>
      </c>
      <c r="G88" s="16">
        <v>1036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39</v>
      </c>
      <c r="D89" s="16">
        <v>-36</v>
      </c>
      <c r="E89" s="16">
        <v>-172</v>
      </c>
      <c r="F89" s="16">
        <v>-36</v>
      </c>
      <c r="G89" s="16">
        <v>-172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40</v>
      </c>
      <c r="D92" s="16">
        <f>SUM(D88:D89)</f>
        <v>304</v>
      </c>
      <c r="E92" s="16">
        <f>SUM(E88:E89)</f>
        <v>864</v>
      </c>
      <c r="F92" s="16">
        <f>SUM(F88:F89)</f>
        <v>304</v>
      </c>
      <c r="G92" s="16">
        <f>SUM(G88:G89)</f>
        <v>864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41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9"/>
      <c r="B95" s="59"/>
      <c r="C95" s="63" t="s">
        <v>246</v>
      </c>
      <c r="D95" s="64">
        <f>SUM(D92:D93)</f>
        <v>304</v>
      </c>
      <c r="E95" s="64">
        <f>SUM(E92:E93)</f>
        <v>864</v>
      </c>
      <c r="F95" s="64">
        <f>SUM(F92:F93)</f>
        <v>304</v>
      </c>
      <c r="G95" s="64">
        <f>SUM(G92:G93)</f>
        <v>864</v>
      </c>
      <c r="H95" s="64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/>
      <c r="D98" s="16"/>
      <c r="E98" s="16"/>
      <c r="F98" s="16"/>
      <c r="G98" s="16"/>
      <c r="H98" s="16"/>
      <c r="I98" s="37"/>
      <c r="J98" s="37"/>
      <c r="K98" s="37"/>
      <c r="L98" s="37"/>
      <c r="M98" s="37"/>
      <c r="N98" s="37"/>
      <c r="O98" s="37"/>
    </row>
    <row r="99" spans="1:15" ht="12.75" customHeight="1">
      <c r="A99" s="11"/>
      <c r="B99" s="11"/>
      <c r="C99" s="11" t="s">
        <v>42</v>
      </c>
      <c r="D99" s="89">
        <f>303866/40499000*100</f>
        <v>0.7503049458011309</v>
      </c>
      <c r="E99" s="55">
        <v>2.67</v>
      </c>
      <c r="F99" s="89">
        <f>303866/40499000*100</f>
        <v>0.7503049458011309</v>
      </c>
      <c r="G99" s="55">
        <v>2.67</v>
      </c>
      <c r="H99" s="16"/>
      <c r="I99" s="37"/>
      <c r="J99" s="37"/>
      <c r="K99" s="37"/>
      <c r="L99" s="37"/>
      <c r="M99" s="37"/>
      <c r="N99" s="37"/>
      <c r="O99" s="37"/>
    </row>
    <row r="100" spans="1:15" ht="12.75" customHeight="1">
      <c r="A100" s="14"/>
      <c r="B100" s="14"/>
      <c r="C100" s="14"/>
      <c r="D100" s="15"/>
      <c r="E100" s="15"/>
      <c r="F100" s="15"/>
      <c r="G100" s="15"/>
      <c r="H100" s="15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/>
      <c r="D102" s="16"/>
      <c r="E102" s="16"/>
      <c r="F102" s="16"/>
      <c r="G102" s="16"/>
      <c r="H102" s="37"/>
      <c r="I102" s="37"/>
      <c r="J102" s="37"/>
      <c r="K102" s="37"/>
      <c r="L102" s="37"/>
      <c r="M102" s="37"/>
      <c r="N102" s="37"/>
      <c r="O102" s="37"/>
    </row>
    <row r="103" spans="1:15" ht="12.75" customHeight="1">
      <c r="A103" s="11"/>
      <c r="B103" s="11"/>
      <c r="C103" s="11" t="s">
        <v>106</v>
      </c>
      <c r="D103" s="16"/>
      <c r="E103" s="16"/>
      <c r="F103" s="16"/>
      <c r="G103" s="16"/>
      <c r="H103" s="37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7"/>
      <c r="B107" s="4"/>
      <c r="C107" s="44"/>
      <c r="D107" s="12"/>
      <c r="E107" s="12"/>
      <c r="F107" s="55"/>
      <c r="G107" s="55"/>
      <c r="H107" s="37"/>
      <c r="I107" s="37"/>
      <c r="J107" s="37"/>
      <c r="K107" s="37"/>
      <c r="L107" s="37"/>
      <c r="M107" s="37"/>
      <c r="N107" s="37"/>
      <c r="O107" s="37"/>
    </row>
    <row r="108" spans="1:15" ht="22.5">
      <c r="A108" s="67" t="s">
        <v>103</v>
      </c>
      <c r="B108" s="4"/>
      <c r="C108" s="33"/>
      <c r="D108" s="20"/>
      <c r="E108" s="20"/>
      <c r="F108" s="20"/>
      <c r="G108" s="20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4" t="s">
        <v>43</v>
      </c>
      <c r="B109" s="4"/>
      <c r="C109" s="33"/>
      <c r="D109" s="20"/>
      <c r="E109" s="20"/>
      <c r="F109" s="20"/>
      <c r="G109" s="20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1"/>
      <c r="B110" s="4"/>
      <c r="C110" s="33"/>
      <c r="D110" s="20"/>
      <c r="E110" s="20"/>
      <c r="F110" s="20"/>
      <c r="G110" s="20"/>
      <c r="H110" s="37"/>
      <c r="I110" s="37"/>
      <c r="J110" s="37"/>
      <c r="K110" s="37"/>
      <c r="L110" s="37"/>
      <c r="M110" s="37"/>
      <c r="N110" s="37"/>
      <c r="O110" s="37"/>
    </row>
    <row r="111" spans="1:15" ht="21" customHeight="1">
      <c r="A111" s="77" t="s">
        <v>61</v>
      </c>
      <c r="B111" s="4"/>
      <c r="C111" s="33"/>
      <c r="D111" s="20"/>
      <c r="E111" s="20"/>
      <c r="F111" s="20"/>
      <c r="G111" s="20"/>
      <c r="H111" s="37"/>
      <c r="I111" s="37"/>
      <c r="J111" s="37"/>
      <c r="K111" s="37"/>
      <c r="L111" s="37"/>
      <c r="M111" s="37"/>
      <c r="N111" s="37"/>
      <c r="O111" s="37"/>
    </row>
    <row r="112" spans="1:15" ht="16.5" customHeight="1">
      <c r="A112" s="78" t="s">
        <v>196</v>
      </c>
      <c r="B112" s="1"/>
      <c r="C112" s="1"/>
      <c r="D112" s="5"/>
      <c r="E112" s="5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 customHeight="1">
      <c r="A113" s="5"/>
      <c r="B113" s="1"/>
      <c r="C113" s="1"/>
      <c r="D113" s="5"/>
      <c r="E113" s="5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3.5">
      <c r="A114" s="6"/>
      <c r="B114" s="6"/>
      <c r="C114" s="6"/>
      <c r="D114" s="50" t="s">
        <v>166</v>
      </c>
      <c r="E114" s="50" t="s">
        <v>50</v>
      </c>
      <c r="F114" s="50" t="s">
        <v>52</v>
      </c>
      <c r="G114" s="50" t="s">
        <v>54</v>
      </c>
      <c r="H114" s="47"/>
      <c r="I114" s="37"/>
      <c r="J114" s="37"/>
      <c r="K114" s="37"/>
      <c r="L114" s="37"/>
      <c r="M114" s="37"/>
      <c r="N114" s="37"/>
      <c r="O114" s="37"/>
    </row>
    <row r="115" spans="1:15" ht="13.5">
      <c r="A115" s="7"/>
      <c r="B115" s="7"/>
      <c r="C115" s="7"/>
      <c r="D115" s="45" t="s">
        <v>167</v>
      </c>
      <c r="E115" s="45" t="s">
        <v>51</v>
      </c>
      <c r="F115" s="45" t="s">
        <v>53</v>
      </c>
      <c r="G115" s="45"/>
      <c r="H115" s="48"/>
      <c r="I115" s="37"/>
      <c r="J115" s="37"/>
      <c r="K115" s="37"/>
      <c r="L115" s="37"/>
      <c r="M115" s="37"/>
      <c r="N115" s="37"/>
      <c r="O115" s="37"/>
    </row>
    <row r="116" spans="1:15" ht="12.75">
      <c r="A116" s="9"/>
      <c r="B116" s="9"/>
      <c r="C116" s="9"/>
      <c r="D116" s="46" t="s">
        <v>0</v>
      </c>
      <c r="E116" s="46" t="s">
        <v>0</v>
      </c>
      <c r="F116" s="46" t="s">
        <v>0</v>
      </c>
      <c r="G116" s="46" t="s">
        <v>0</v>
      </c>
      <c r="H116" s="49"/>
      <c r="I116" s="37"/>
      <c r="J116" s="37"/>
      <c r="K116" s="37"/>
      <c r="L116" s="37"/>
      <c r="M116" s="37"/>
      <c r="N116" s="37"/>
      <c r="O116" s="37"/>
    </row>
    <row r="117" spans="1:15" ht="12.75">
      <c r="A117" s="10"/>
      <c r="B117" s="11"/>
      <c r="C117" s="11"/>
      <c r="D117" s="12"/>
      <c r="E117" s="12"/>
      <c r="F117" s="12"/>
      <c r="G117" s="12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4"/>
      <c r="B118" s="4"/>
      <c r="C118" s="32" t="s">
        <v>198</v>
      </c>
      <c r="D118" s="16">
        <v>40499</v>
      </c>
      <c r="E118" s="16">
        <v>8776</v>
      </c>
      <c r="F118" s="16">
        <v>38857</v>
      </c>
      <c r="G118" s="16">
        <f>+D118+E118+F118</f>
        <v>88132</v>
      </c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14"/>
      <c r="B119" s="14"/>
      <c r="C119" s="56"/>
      <c r="D119" s="42"/>
      <c r="E119" s="42"/>
      <c r="F119" s="42"/>
      <c r="G119" s="42"/>
      <c r="H119" s="57"/>
      <c r="I119" s="37"/>
      <c r="J119" s="37"/>
      <c r="K119" s="37"/>
      <c r="L119" s="37"/>
      <c r="M119" s="37"/>
      <c r="N119" s="37"/>
      <c r="O119" s="37"/>
    </row>
    <row r="120" spans="1:15" ht="12.75">
      <c r="A120" s="4"/>
      <c r="B120" s="4"/>
      <c r="C120" s="33"/>
      <c r="D120" s="20"/>
      <c r="E120" s="16"/>
      <c r="F120" s="16"/>
      <c r="G120" s="16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4"/>
      <c r="B121" s="4"/>
      <c r="C121" s="33" t="s">
        <v>55</v>
      </c>
      <c r="D121" s="16">
        <v>0</v>
      </c>
      <c r="E121" s="16">
        <v>0</v>
      </c>
      <c r="F121" s="16">
        <v>0</v>
      </c>
      <c r="G121" s="16">
        <f>+D121+E121+F121</f>
        <v>0</v>
      </c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3"/>
      <c r="D122" s="20"/>
      <c r="E122" s="16"/>
      <c r="F122" s="16"/>
      <c r="G122" s="16"/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4"/>
      <c r="B123" s="4"/>
      <c r="C123" s="33" t="s">
        <v>144</v>
      </c>
      <c r="D123" s="16">
        <v>0</v>
      </c>
      <c r="E123" s="16">
        <v>0</v>
      </c>
      <c r="F123" s="16">
        <f>+F95</f>
        <v>304</v>
      </c>
      <c r="G123" s="16">
        <f>+D123+E123+F123</f>
        <v>304</v>
      </c>
      <c r="H123" s="37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20"/>
      <c r="F124" s="20"/>
      <c r="G124" s="20"/>
      <c r="H124" s="37"/>
      <c r="I124" s="37"/>
      <c r="J124" s="37"/>
      <c r="K124" s="37"/>
      <c r="L124" s="37"/>
      <c r="M124" s="37"/>
      <c r="N124" s="37"/>
      <c r="O124" s="37"/>
    </row>
    <row r="125" spans="1:15" ht="19.5" customHeight="1" thickBot="1">
      <c r="A125" s="59"/>
      <c r="B125" s="59"/>
      <c r="C125" s="63" t="s">
        <v>199</v>
      </c>
      <c r="D125" s="80">
        <f>SUM(D118:D123)</f>
        <v>40499</v>
      </c>
      <c r="E125" s="80">
        <f>SUM(E118:E123)</f>
        <v>8776</v>
      </c>
      <c r="F125" s="80">
        <f>SUM(F118:F123)</f>
        <v>39161</v>
      </c>
      <c r="G125" s="80">
        <f>SUM(G118:G123)</f>
        <v>88436</v>
      </c>
      <c r="H125" s="62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20"/>
      <c r="E126" s="20"/>
      <c r="F126" s="20"/>
      <c r="G126" s="20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2"/>
      <c r="D127" s="20"/>
      <c r="E127" s="20"/>
      <c r="F127" s="20"/>
      <c r="G127" s="20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2" t="s">
        <v>124</v>
      </c>
      <c r="D128" s="16">
        <v>32399</v>
      </c>
      <c r="E128" s="16">
        <v>9290</v>
      </c>
      <c r="F128" s="16">
        <v>35453</v>
      </c>
      <c r="G128" s="16">
        <f>+D128+E128+F128</f>
        <v>77142</v>
      </c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14"/>
      <c r="B129" s="14"/>
      <c r="C129" s="56"/>
      <c r="D129" s="42"/>
      <c r="E129" s="42"/>
      <c r="F129" s="42"/>
      <c r="G129" s="42"/>
      <c r="H129" s="5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16"/>
      <c r="F130" s="16"/>
      <c r="G130" s="16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4"/>
      <c r="B131" s="4"/>
      <c r="C131" s="33" t="s">
        <v>55</v>
      </c>
      <c r="D131" s="16">
        <v>1501</v>
      </c>
      <c r="E131" s="16">
        <v>736</v>
      </c>
      <c r="F131" s="16">
        <v>0</v>
      </c>
      <c r="G131" s="16">
        <f>+D131+E131+F131</f>
        <v>2237</v>
      </c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33"/>
      <c r="D132" s="20"/>
      <c r="E132" s="16"/>
      <c r="F132" s="16"/>
      <c r="G132" s="16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3" t="s">
        <v>144</v>
      </c>
      <c r="D133" s="16">
        <v>0</v>
      </c>
      <c r="E133" s="16">
        <v>0</v>
      </c>
      <c r="F133" s="16">
        <f>+G95</f>
        <v>864</v>
      </c>
      <c r="G133" s="16">
        <f>+E133+F133</f>
        <v>864</v>
      </c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3"/>
      <c r="D134" s="20"/>
      <c r="E134" s="20"/>
      <c r="F134" s="20"/>
      <c r="G134" s="20"/>
      <c r="H134" s="37"/>
      <c r="I134" s="37"/>
      <c r="J134" s="37"/>
      <c r="K134" s="37"/>
      <c r="L134" s="37"/>
      <c r="M134" s="37"/>
      <c r="N134" s="37"/>
      <c r="O134" s="37"/>
    </row>
    <row r="135" spans="1:15" ht="19.5" customHeight="1" thickBot="1">
      <c r="A135" s="59"/>
      <c r="B135" s="59"/>
      <c r="C135" s="63" t="s">
        <v>197</v>
      </c>
      <c r="D135" s="80">
        <f>SUM(D128:D134)</f>
        <v>33900</v>
      </c>
      <c r="E135" s="80">
        <f>SUM(E128:E134)</f>
        <v>10026</v>
      </c>
      <c r="F135" s="80">
        <f>SUM(F128:F134)</f>
        <v>36317</v>
      </c>
      <c r="G135" s="80">
        <f>SUM(G128:G134)</f>
        <v>80243</v>
      </c>
      <c r="H135" s="62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20"/>
      <c r="F136" s="20"/>
      <c r="G136" s="20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/>
      <c r="D137" s="20"/>
      <c r="E137" s="20"/>
      <c r="F137" s="20"/>
      <c r="G137" s="20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11" t="s">
        <v>106</v>
      </c>
      <c r="D138" s="20"/>
      <c r="E138" s="20"/>
      <c r="F138" s="20"/>
      <c r="G138" s="20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11"/>
      <c r="D139" s="20"/>
      <c r="E139" s="20"/>
      <c r="F139" s="20"/>
      <c r="G139" s="20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11"/>
      <c r="D140" s="20"/>
      <c r="E140" s="20"/>
      <c r="F140" s="20"/>
      <c r="G140" s="20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11"/>
      <c r="D141" s="20"/>
      <c r="E141" s="20"/>
      <c r="F141" s="20"/>
      <c r="G141" s="20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/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22.5">
      <c r="A143" s="67" t="s">
        <v>103</v>
      </c>
      <c r="B143" s="4"/>
      <c r="C143" s="33"/>
      <c r="D143" s="20"/>
      <c r="E143" s="20"/>
      <c r="F143" s="20"/>
      <c r="G143" s="20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34" t="s">
        <v>43</v>
      </c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1"/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21" customHeight="1">
      <c r="A146" s="77" t="s">
        <v>62</v>
      </c>
      <c r="B146" s="4"/>
      <c r="C146" s="33"/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6.5" customHeight="1">
      <c r="A147" s="78" t="s">
        <v>196</v>
      </c>
      <c r="B147" s="1"/>
      <c r="C147" s="1"/>
      <c r="D147" s="5"/>
      <c r="E147" s="5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 customHeight="1">
      <c r="A148" s="5"/>
      <c r="B148" s="1"/>
      <c r="C148" s="1"/>
      <c r="D148" s="5"/>
      <c r="E148" s="5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3.5">
      <c r="A149" s="6"/>
      <c r="B149" s="6"/>
      <c r="C149" s="6"/>
      <c r="D149" s="50"/>
      <c r="E149" s="50"/>
      <c r="F149" s="50" t="s">
        <v>57</v>
      </c>
      <c r="G149" s="50" t="s">
        <v>57</v>
      </c>
      <c r="H149" s="50"/>
      <c r="I149" s="37"/>
      <c r="J149" s="37"/>
      <c r="K149" s="37"/>
      <c r="L149" s="37"/>
      <c r="M149" s="37"/>
      <c r="N149" s="37"/>
      <c r="O149" s="37"/>
    </row>
    <row r="150" spans="1:15" ht="13.5">
      <c r="A150" s="7"/>
      <c r="B150" s="7"/>
      <c r="C150" s="7"/>
      <c r="D150" s="45"/>
      <c r="E150" s="45"/>
      <c r="F150" s="45" t="s">
        <v>195</v>
      </c>
      <c r="G150" s="45" t="s">
        <v>123</v>
      </c>
      <c r="H150" s="45"/>
      <c r="I150" s="37"/>
      <c r="J150" s="37"/>
      <c r="K150" s="37"/>
      <c r="L150" s="37"/>
      <c r="M150" s="37"/>
      <c r="N150" s="37"/>
      <c r="O150" s="37"/>
    </row>
    <row r="151" spans="1:15" ht="12.75">
      <c r="A151" s="9"/>
      <c r="B151" s="9"/>
      <c r="C151" s="9"/>
      <c r="D151" s="46"/>
      <c r="E151" s="46"/>
      <c r="F151" s="46" t="s">
        <v>0</v>
      </c>
      <c r="G151" s="46" t="s">
        <v>0</v>
      </c>
      <c r="H151" s="46"/>
      <c r="I151" s="37"/>
      <c r="J151" s="37"/>
      <c r="K151" s="37"/>
      <c r="L151" s="37"/>
      <c r="M151" s="37"/>
      <c r="N151" s="37"/>
      <c r="O151" s="37"/>
    </row>
    <row r="152" spans="1:15" ht="12.75">
      <c r="A152" s="4"/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4"/>
      <c r="B153" s="4"/>
      <c r="C153" s="32" t="s">
        <v>125</v>
      </c>
      <c r="D153" s="20"/>
      <c r="E153" s="20"/>
      <c r="F153" s="16"/>
      <c r="G153" s="16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4"/>
      <c r="B154" s="4"/>
      <c r="C154" s="4"/>
      <c r="D154" s="20"/>
      <c r="E154" s="20"/>
      <c r="F154" s="16"/>
      <c r="G154" s="16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4"/>
      <c r="B155" s="4"/>
      <c r="C155" s="4" t="s">
        <v>126</v>
      </c>
      <c r="D155" s="20"/>
      <c r="E155" s="20"/>
      <c r="F155" s="16">
        <v>340</v>
      </c>
      <c r="G155" s="16">
        <v>1036</v>
      </c>
      <c r="H155" s="37"/>
      <c r="I155" s="37"/>
      <c r="J155" s="37"/>
      <c r="K155" s="37"/>
      <c r="L155" s="37"/>
      <c r="M155" s="37"/>
      <c r="N155" s="37"/>
      <c r="O155" s="37"/>
    </row>
    <row r="156" spans="1:15" ht="8.25" customHeight="1">
      <c r="A156" s="4"/>
      <c r="B156" s="4"/>
      <c r="C156" s="4"/>
      <c r="D156" s="20"/>
      <c r="E156" s="20"/>
      <c r="F156" s="16"/>
      <c r="G156" s="16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4"/>
      <c r="B157" s="4"/>
      <c r="C157" s="4" t="s">
        <v>127</v>
      </c>
      <c r="D157" s="20"/>
      <c r="E157" s="20"/>
      <c r="F157" s="16"/>
      <c r="G157" s="16"/>
      <c r="H157" s="37"/>
      <c r="I157" s="37"/>
      <c r="J157" s="37"/>
      <c r="K157" s="37"/>
      <c r="L157" s="37"/>
      <c r="M157" s="37"/>
      <c r="N157" s="37"/>
      <c r="O157" s="37"/>
    </row>
    <row r="158" spans="1:15" ht="8.25" customHeight="1">
      <c r="A158" s="4"/>
      <c r="B158" s="4"/>
      <c r="C158" s="4"/>
      <c r="D158" s="20"/>
      <c r="E158" s="20"/>
      <c r="F158" s="16"/>
      <c r="G158" s="16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4"/>
      <c r="B159" s="4"/>
      <c r="C159" s="4" t="s">
        <v>128</v>
      </c>
      <c r="D159" s="20"/>
      <c r="E159" s="20"/>
      <c r="F159" s="16">
        <v>785</v>
      </c>
      <c r="G159" s="16">
        <v>698</v>
      </c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4"/>
      <c r="B160" s="4"/>
      <c r="C160" s="4" t="s">
        <v>129</v>
      </c>
      <c r="D160" s="20"/>
      <c r="E160" s="20"/>
      <c r="F160" s="16">
        <v>181</v>
      </c>
      <c r="G160" s="16">
        <v>143</v>
      </c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4" t="s">
        <v>130</v>
      </c>
      <c r="D161" s="20"/>
      <c r="E161" s="20"/>
      <c r="F161" s="16">
        <v>-135</v>
      </c>
      <c r="G161" s="16">
        <v>-111</v>
      </c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 t="s">
        <v>169</v>
      </c>
      <c r="D162" s="20"/>
      <c r="E162" s="20"/>
      <c r="F162" s="16">
        <v>0</v>
      </c>
      <c r="G162" s="16">
        <v>2</v>
      </c>
      <c r="H162" s="37"/>
      <c r="I162" s="37"/>
      <c r="J162" s="37"/>
      <c r="K162" s="37"/>
      <c r="L162" s="37"/>
      <c r="M162" s="37"/>
      <c r="N162" s="37"/>
      <c r="O162" s="37"/>
    </row>
    <row r="163" spans="1:15" ht="8.25" customHeight="1">
      <c r="A163" s="4"/>
      <c r="B163" s="4"/>
      <c r="C163" s="4"/>
      <c r="D163" s="20"/>
      <c r="E163" s="20"/>
      <c r="F163" s="19"/>
      <c r="G163" s="19"/>
      <c r="H163" s="37"/>
      <c r="I163" s="37"/>
      <c r="J163" s="37"/>
      <c r="K163" s="37"/>
      <c r="L163" s="37"/>
      <c r="M163" s="37"/>
      <c r="N163" s="37"/>
      <c r="O163" s="37"/>
    </row>
    <row r="164" spans="1:15" ht="8.25" customHeight="1">
      <c r="A164" s="4"/>
      <c r="B164" s="4"/>
      <c r="C164" s="4"/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131</v>
      </c>
      <c r="D165" s="20"/>
      <c r="E165" s="20"/>
      <c r="F165" s="16">
        <f>SUM(F155:F162)</f>
        <v>1171</v>
      </c>
      <c r="G165" s="16">
        <f>SUM(G155:G162)</f>
        <v>1768</v>
      </c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16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186</v>
      </c>
      <c r="D167" s="20"/>
      <c r="E167" s="20"/>
      <c r="F167" s="16">
        <v>-2111</v>
      </c>
      <c r="G167" s="16">
        <v>3179</v>
      </c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192</v>
      </c>
      <c r="D168" s="20"/>
      <c r="E168" s="20"/>
      <c r="F168" s="16">
        <v>346</v>
      </c>
      <c r="G168" s="16">
        <v>-2480</v>
      </c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187</v>
      </c>
      <c r="D169" s="20"/>
      <c r="E169" s="20"/>
      <c r="F169" s="16">
        <v>-3228</v>
      </c>
      <c r="G169" s="16">
        <v>4305</v>
      </c>
      <c r="H169" s="37"/>
      <c r="I169" s="37"/>
      <c r="J169" s="37"/>
      <c r="K169" s="37"/>
      <c r="L169" s="37"/>
      <c r="M169" s="37"/>
      <c r="N169" s="37"/>
      <c r="O169" s="37"/>
    </row>
    <row r="170" spans="1:15" ht="8.25" customHeight="1">
      <c r="A170" s="4"/>
      <c r="B170" s="4"/>
      <c r="C170" s="4"/>
      <c r="D170" s="20"/>
      <c r="E170" s="20"/>
      <c r="F170" s="19"/>
      <c r="G170" s="19"/>
      <c r="H170" s="37"/>
      <c r="I170" s="37"/>
      <c r="J170" s="37"/>
      <c r="K170" s="37"/>
      <c r="L170" s="37"/>
      <c r="M170" s="37"/>
      <c r="N170" s="37"/>
      <c r="O170" s="37"/>
    </row>
    <row r="171" spans="1:15" ht="8.25" customHeight="1">
      <c r="A171" s="4"/>
      <c r="B171" s="4"/>
      <c r="C171" s="4"/>
      <c r="D171" s="20"/>
      <c r="E171" s="20"/>
      <c r="F171" s="16"/>
      <c r="G171" s="16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4"/>
      <c r="B172" s="4"/>
      <c r="C172" s="4" t="s">
        <v>132</v>
      </c>
      <c r="D172" s="20"/>
      <c r="E172" s="20"/>
      <c r="F172" s="16">
        <f>SUM(F165:F169)</f>
        <v>-3822</v>
      </c>
      <c r="G172" s="16">
        <f>SUM(G165:G169)</f>
        <v>6772</v>
      </c>
      <c r="H172" s="37"/>
      <c r="I172" s="37"/>
      <c r="J172" s="37"/>
      <c r="K172" s="37"/>
      <c r="L172" s="37"/>
      <c r="M172" s="37"/>
      <c r="N172" s="37"/>
      <c r="O172" s="37"/>
    </row>
    <row r="173" spans="1:15" ht="8.25" customHeight="1">
      <c r="A173" s="4"/>
      <c r="B173" s="4"/>
      <c r="C173" s="4"/>
      <c r="D173" s="20"/>
      <c r="E173" s="20"/>
      <c r="F173" s="16"/>
      <c r="G173" s="16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4"/>
      <c r="B174" s="4"/>
      <c r="C174" s="4" t="s">
        <v>133</v>
      </c>
      <c r="D174" s="20"/>
      <c r="E174" s="20"/>
      <c r="F174" s="16">
        <v>-11</v>
      </c>
      <c r="G174" s="16">
        <v>-349</v>
      </c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134</v>
      </c>
      <c r="D175" s="20"/>
      <c r="E175" s="20"/>
      <c r="F175" s="16">
        <v>-181</v>
      </c>
      <c r="G175" s="16">
        <v>-143</v>
      </c>
      <c r="H175" s="37"/>
      <c r="I175" s="37"/>
      <c r="J175" s="37"/>
      <c r="K175" s="37"/>
      <c r="L175" s="37"/>
      <c r="M175" s="37"/>
      <c r="N175" s="37"/>
      <c r="O175" s="37"/>
    </row>
    <row r="176" spans="1:15" ht="8.25" customHeight="1">
      <c r="A176" s="4"/>
      <c r="B176" s="4"/>
      <c r="C176" s="4"/>
      <c r="D176" s="20"/>
      <c r="E176" s="20"/>
      <c r="F176" s="19"/>
      <c r="G176" s="19"/>
      <c r="H176" s="37"/>
      <c r="I176" s="37"/>
      <c r="J176" s="37"/>
      <c r="K176" s="37"/>
      <c r="L176" s="37"/>
      <c r="M176" s="37"/>
      <c r="N176" s="37"/>
      <c r="O176" s="37"/>
    </row>
    <row r="177" spans="1:15" ht="8.25" customHeight="1">
      <c r="A177" s="4"/>
      <c r="B177" s="4"/>
      <c r="C177" s="4"/>
      <c r="D177" s="20"/>
      <c r="E177" s="20"/>
      <c r="F177" s="16"/>
      <c r="G177" s="16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4"/>
      <c r="B178" s="4"/>
      <c r="C178" s="4" t="s">
        <v>135</v>
      </c>
      <c r="D178" s="20"/>
      <c r="E178" s="20"/>
      <c r="F178" s="16">
        <f>SUM(F172:F175)</f>
        <v>-4014</v>
      </c>
      <c r="G178" s="16">
        <f>SUM(G172:G175)</f>
        <v>6280</v>
      </c>
      <c r="H178" s="37"/>
      <c r="I178" s="37"/>
      <c r="J178" s="37"/>
      <c r="K178" s="37"/>
      <c r="L178" s="37"/>
      <c r="M178" s="37"/>
      <c r="N178" s="37"/>
      <c r="O178" s="37"/>
    </row>
    <row r="179" spans="1:15" ht="13.5" customHeight="1">
      <c r="A179" s="4"/>
      <c r="B179" s="4"/>
      <c r="C179" s="4"/>
      <c r="D179" s="20"/>
      <c r="E179" s="20"/>
      <c r="F179" s="16"/>
      <c r="G179" s="16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32" t="s">
        <v>136</v>
      </c>
      <c r="D180" s="20"/>
      <c r="E180" s="20"/>
      <c r="F180" s="16"/>
      <c r="G180" s="16"/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32"/>
      <c r="D181" s="20"/>
      <c r="E181" s="20"/>
      <c r="F181" s="52"/>
      <c r="G181" s="52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137</v>
      </c>
      <c r="D182" s="20"/>
      <c r="E182" s="20"/>
      <c r="F182" s="53">
        <v>-170</v>
      </c>
      <c r="G182" s="53">
        <v>-1072</v>
      </c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4"/>
      <c r="B183" s="4"/>
      <c r="C183" s="4" t="s">
        <v>165</v>
      </c>
      <c r="D183" s="20"/>
      <c r="E183" s="20"/>
      <c r="F183" s="90">
        <v>0</v>
      </c>
      <c r="G183" s="90">
        <v>1</v>
      </c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54"/>
      <c r="G184" s="54"/>
      <c r="H184" s="37"/>
      <c r="I184" s="37"/>
      <c r="J184" s="37"/>
      <c r="K184" s="37"/>
      <c r="L184" s="37"/>
      <c r="M184" s="37"/>
      <c r="N184" s="37"/>
      <c r="O184" s="37"/>
    </row>
    <row r="185" spans="1:15" ht="8.25" customHeight="1">
      <c r="A185" s="4"/>
      <c r="B185" s="4"/>
      <c r="C185" s="4"/>
      <c r="D185" s="20"/>
      <c r="E185" s="20"/>
      <c r="F185" s="16"/>
      <c r="G185" s="16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138</v>
      </c>
      <c r="D186" s="20"/>
      <c r="E186" s="20"/>
      <c r="F186" s="16">
        <f>SUM(F182:F183)</f>
        <v>-170</v>
      </c>
      <c r="G186" s="16">
        <f>SUM(G182:G183)</f>
        <v>-1071</v>
      </c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4"/>
      <c r="B187" s="4"/>
      <c r="C187" s="4"/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32" t="s">
        <v>139</v>
      </c>
      <c r="D188" s="20"/>
      <c r="E188" s="20"/>
      <c r="F188" s="16"/>
      <c r="G188" s="16"/>
      <c r="H188" s="37"/>
      <c r="I188" s="37"/>
      <c r="J188" s="37"/>
      <c r="K188" s="37"/>
      <c r="L188" s="37"/>
      <c r="M188" s="37"/>
      <c r="N188" s="37"/>
      <c r="O188" s="37"/>
    </row>
    <row r="189" spans="1:15" ht="7.5" customHeight="1">
      <c r="A189" s="4"/>
      <c r="B189" s="4"/>
      <c r="C189" s="4"/>
      <c r="D189" s="20"/>
      <c r="E189" s="20"/>
      <c r="F189" s="52"/>
      <c r="G189" s="52"/>
      <c r="H189" s="37"/>
      <c r="I189" s="37"/>
      <c r="J189" s="37"/>
      <c r="K189" s="37"/>
      <c r="L189" s="37"/>
      <c r="M189" s="37"/>
      <c r="N189" s="37"/>
      <c r="O189" s="37"/>
    </row>
    <row r="190" spans="1:15" ht="13.5" customHeight="1">
      <c r="A190" s="4"/>
      <c r="B190" s="4"/>
      <c r="C190" s="4" t="s">
        <v>189</v>
      </c>
      <c r="D190" s="20"/>
      <c r="E190" s="20"/>
      <c r="F190" s="53">
        <v>-44</v>
      </c>
      <c r="G190" s="53">
        <v>-146</v>
      </c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4" t="s">
        <v>190</v>
      </c>
      <c r="D191" s="20"/>
      <c r="E191" s="20"/>
      <c r="F191" s="53">
        <v>0</v>
      </c>
      <c r="G191" s="53">
        <v>0</v>
      </c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4"/>
      <c r="B192" s="4"/>
      <c r="C192" s="4" t="s">
        <v>188</v>
      </c>
      <c r="D192" s="20"/>
      <c r="E192" s="20"/>
      <c r="F192" s="53">
        <v>3047</v>
      </c>
      <c r="G192" s="53">
        <v>-3010</v>
      </c>
      <c r="H192" s="37"/>
      <c r="I192" s="37"/>
      <c r="J192" s="37"/>
      <c r="K192" s="37"/>
      <c r="L192" s="37"/>
      <c r="M192" s="37"/>
      <c r="N192" s="37"/>
      <c r="O192" s="37"/>
    </row>
    <row r="193" spans="1:15" ht="8.25" customHeight="1">
      <c r="A193" s="4"/>
      <c r="B193" s="4"/>
      <c r="C193" s="4"/>
      <c r="D193" s="20"/>
      <c r="E193" s="20"/>
      <c r="F193" s="54"/>
      <c r="G193" s="54"/>
      <c r="H193" s="37"/>
      <c r="I193" s="37"/>
      <c r="J193" s="37"/>
      <c r="K193" s="37"/>
      <c r="L193" s="37"/>
      <c r="M193" s="37"/>
      <c r="N193" s="37"/>
      <c r="O193" s="37"/>
    </row>
    <row r="194" spans="1:15" ht="8.25" customHeight="1">
      <c r="A194" s="4"/>
      <c r="B194" s="4"/>
      <c r="C194" s="4"/>
      <c r="D194" s="20"/>
      <c r="E194" s="20"/>
      <c r="F194" s="16"/>
      <c r="G194" s="16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4"/>
      <c r="B195" s="4"/>
      <c r="C195" s="4" t="s">
        <v>140</v>
      </c>
      <c r="D195" s="20"/>
      <c r="E195" s="20"/>
      <c r="F195" s="16">
        <f>SUM(F190:F192)</f>
        <v>3003</v>
      </c>
      <c r="G195" s="16">
        <f>SUM(G190:G192)</f>
        <v>-3156</v>
      </c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4"/>
      <c r="D196" s="20"/>
      <c r="E196" s="20"/>
      <c r="F196" s="15"/>
      <c r="G196" s="15"/>
      <c r="H196" s="37"/>
      <c r="I196" s="37"/>
      <c r="J196" s="37"/>
      <c r="K196" s="37"/>
      <c r="L196" s="37"/>
      <c r="M196" s="37"/>
      <c r="N196" s="37"/>
      <c r="O196" s="37"/>
    </row>
    <row r="197" spans="1:15" ht="8.25" customHeight="1">
      <c r="A197" s="4"/>
      <c r="B197" s="4"/>
      <c r="C197" s="4"/>
      <c r="D197" s="20"/>
      <c r="E197" s="20"/>
      <c r="F197" s="16"/>
      <c r="G197" s="16"/>
      <c r="H197" s="37"/>
      <c r="I197" s="37"/>
      <c r="J197" s="37"/>
      <c r="K197" s="37"/>
      <c r="L197" s="37"/>
      <c r="M197" s="37"/>
      <c r="N197" s="37"/>
      <c r="O197" s="37"/>
    </row>
    <row r="198" spans="1:15" ht="12.75" customHeight="1">
      <c r="A198" s="4"/>
      <c r="B198" s="4"/>
      <c r="C198" s="33" t="s">
        <v>141</v>
      </c>
      <c r="D198" s="20"/>
      <c r="E198" s="20"/>
      <c r="F198" s="16">
        <f>+F178+F186+F195</f>
        <v>-1181</v>
      </c>
      <c r="G198" s="16">
        <f>+G178+G186+G195</f>
        <v>2053</v>
      </c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33"/>
      <c r="D199" s="20"/>
      <c r="E199" s="20"/>
      <c r="F199" s="16"/>
      <c r="G199" s="16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58" t="s">
        <v>168</v>
      </c>
      <c r="D200" s="20"/>
      <c r="E200" s="20"/>
      <c r="F200" s="16">
        <v>1895</v>
      </c>
      <c r="G200" s="16">
        <v>381</v>
      </c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14"/>
      <c r="B201" s="14"/>
      <c r="C201" s="56"/>
      <c r="D201" s="42"/>
      <c r="E201" s="42"/>
      <c r="F201" s="42"/>
      <c r="G201" s="42"/>
      <c r="H201" s="57"/>
      <c r="I201" s="37"/>
      <c r="J201" s="37"/>
      <c r="K201" s="37"/>
      <c r="L201" s="37"/>
      <c r="M201" s="37"/>
      <c r="N201" s="37"/>
      <c r="O201" s="37"/>
    </row>
    <row r="202" spans="1:15" ht="19.5" customHeight="1" thickBot="1">
      <c r="A202" s="59"/>
      <c r="B202" s="59"/>
      <c r="C202" s="60" t="s">
        <v>200</v>
      </c>
      <c r="D202" s="61"/>
      <c r="E202" s="61"/>
      <c r="F202" s="80">
        <f>SUM(F198:F200)</f>
        <v>714</v>
      </c>
      <c r="G202" s="80">
        <f>SUM(G198:G200)</f>
        <v>2434</v>
      </c>
      <c r="H202" s="62"/>
      <c r="I202" s="37"/>
      <c r="J202" s="37"/>
      <c r="K202" s="37"/>
      <c r="L202" s="37"/>
      <c r="M202" s="37"/>
      <c r="N202" s="37"/>
      <c r="O202" s="37"/>
    </row>
    <row r="203" spans="1:15" ht="12.75">
      <c r="A203" s="4"/>
      <c r="B203" s="4"/>
      <c r="C203" s="33"/>
      <c r="D203" s="20"/>
      <c r="E203" s="20"/>
      <c r="F203" s="20"/>
      <c r="G203" s="20"/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4"/>
      <c r="B204" s="4"/>
      <c r="C204" s="33"/>
      <c r="D204" s="20"/>
      <c r="E204" s="20"/>
      <c r="F204" s="20"/>
      <c r="G204" s="20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4"/>
      <c r="B205" s="4"/>
      <c r="C205" s="11" t="s">
        <v>106</v>
      </c>
      <c r="D205" s="20"/>
      <c r="E205" s="20"/>
      <c r="F205" s="20"/>
      <c r="G205" s="20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4"/>
      <c r="B206" s="4"/>
      <c r="C206" s="11"/>
      <c r="D206" s="20"/>
      <c r="E206" s="20"/>
      <c r="F206" s="20"/>
      <c r="G206" s="20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11"/>
      <c r="D207" s="20"/>
      <c r="E207" s="20"/>
      <c r="F207" s="20"/>
      <c r="G207" s="20"/>
      <c r="H207" s="37"/>
      <c r="I207" s="37"/>
      <c r="J207" s="37"/>
      <c r="K207" s="37"/>
      <c r="L207" s="37"/>
      <c r="M207" s="37"/>
      <c r="N207" s="37"/>
      <c r="O207" s="37"/>
    </row>
    <row r="208" spans="1:15" ht="22.5">
      <c r="A208" s="67" t="s">
        <v>103</v>
      </c>
      <c r="B208" s="4"/>
      <c r="C208" s="33"/>
      <c r="D208" s="20"/>
      <c r="E208" s="20"/>
      <c r="F208" s="20"/>
      <c r="G208" s="20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34" t="s">
        <v>43</v>
      </c>
      <c r="B209" s="4"/>
      <c r="C209" s="33"/>
      <c r="D209" s="20"/>
      <c r="E209" s="20"/>
      <c r="F209" s="20"/>
      <c r="G209" s="20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1"/>
      <c r="B210" s="4"/>
      <c r="C210" s="33"/>
      <c r="D210" s="20"/>
      <c r="E210" s="20"/>
      <c r="F210" s="20"/>
      <c r="G210" s="20"/>
      <c r="H210" s="37"/>
      <c r="I210" s="37"/>
      <c r="J210" s="37"/>
      <c r="K210" s="37"/>
      <c r="L210" s="37"/>
      <c r="M210" s="37"/>
      <c r="N210" s="37"/>
      <c r="O210" s="37"/>
    </row>
    <row r="211" spans="1:15" ht="20.25">
      <c r="A211" s="77" t="s">
        <v>63</v>
      </c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18"/>
      <c r="B212" s="18"/>
      <c r="C212" s="68"/>
      <c r="D212" s="29"/>
      <c r="E212" s="29"/>
      <c r="F212" s="29"/>
      <c r="G212" s="29"/>
      <c r="H212" s="69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33"/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31" t="s">
        <v>17</v>
      </c>
      <c r="B214" s="4"/>
      <c r="C214" s="32" t="s">
        <v>71</v>
      </c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7.5" customHeight="1">
      <c r="A215" s="31"/>
      <c r="B215" s="4"/>
      <c r="C215" s="33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4"/>
      <c r="B216" s="4"/>
      <c r="C216" s="33" t="s">
        <v>264</v>
      </c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4"/>
      <c r="B217" s="4"/>
      <c r="C217" s="33" t="s">
        <v>267</v>
      </c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8.25" customHeight="1">
      <c r="A218" s="4"/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12.75">
      <c r="A219" s="4"/>
      <c r="B219" s="4"/>
      <c r="C219" s="33" t="s">
        <v>72</v>
      </c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4"/>
      <c r="B220" s="4"/>
      <c r="C220" s="70" t="s">
        <v>201</v>
      </c>
      <c r="D220" s="20"/>
      <c r="E220" s="20"/>
      <c r="F220" s="20"/>
      <c r="G220" s="20"/>
      <c r="H220" s="37"/>
      <c r="I220" s="37"/>
      <c r="J220" s="37"/>
      <c r="K220" s="37"/>
      <c r="L220" s="37"/>
      <c r="M220" s="37"/>
      <c r="N220" s="37"/>
      <c r="O220" s="37"/>
    </row>
    <row r="221" spans="1:15" ht="8.25" customHeight="1">
      <c r="A221" s="4"/>
      <c r="B221" s="4"/>
      <c r="C221" s="70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4"/>
      <c r="B222" s="4"/>
      <c r="C222" s="33" t="s">
        <v>73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12.75">
      <c r="A223" s="4"/>
      <c r="B223" s="4"/>
      <c r="C223" s="33" t="s">
        <v>202</v>
      </c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8.25" customHeight="1">
      <c r="A224" s="4"/>
      <c r="B224" s="4"/>
      <c r="C224" s="33"/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33" t="s">
        <v>107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12.75">
      <c r="A226" s="4"/>
      <c r="B226" s="4"/>
      <c r="C226" s="33" t="s">
        <v>203</v>
      </c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/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33"/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12.75">
      <c r="A229" s="31" t="s">
        <v>18</v>
      </c>
      <c r="B229" s="4"/>
      <c r="C229" s="32" t="s">
        <v>110</v>
      </c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7.5" customHeight="1">
      <c r="A230" s="4"/>
      <c r="B230" s="4"/>
      <c r="C230" s="33"/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158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4"/>
      <c r="B232" s="4"/>
      <c r="C232" s="33"/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/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31" t="s">
        <v>19</v>
      </c>
      <c r="B234" s="4"/>
      <c r="C234" s="32" t="s">
        <v>76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8.25" customHeight="1">
      <c r="A235" s="31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 t="s">
        <v>119</v>
      </c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4"/>
      <c r="B237" s="4"/>
      <c r="C237" s="33"/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12.75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31" t="s">
        <v>20</v>
      </c>
      <c r="B239" s="4"/>
      <c r="C239" s="32" t="s">
        <v>162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7.5" customHeight="1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 t="s">
        <v>163</v>
      </c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4"/>
      <c r="B242" s="4"/>
      <c r="C242" s="33" t="s">
        <v>164</v>
      </c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12.75">
      <c r="A243" s="4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/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31" t="s">
        <v>21</v>
      </c>
      <c r="B245" s="4"/>
      <c r="C245" s="32" t="s">
        <v>152</v>
      </c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8.25" customHeight="1">
      <c r="A246" s="31"/>
      <c r="B246" s="4"/>
      <c r="C246" s="33"/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4"/>
      <c r="B247" s="4"/>
      <c r="C247" s="33" t="s">
        <v>153</v>
      </c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4"/>
      <c r="B248" s="4"/>
      <c r="C248" s="33" t="s">
        <v>154</v>
      </c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/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/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31" t="s">
        <v>22</v>
      </c>
      <c r="B251" s="39"/>
      <c r="C251" s="32" t="s">
        <v>78</v>
      </c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9" customHeight="1">
      <c r="A252" s="4"/>
      <c r="B252" s="4"/>
      <c r="C252" s="11"/>
      <c r="D252" s="20"/>
      <c r="E252" s="20"/>
      <c r="F252" s="12"/>
      <c r="G252" s="12"/>
      <c r="H252" s="51"/>
      <c r="I252" s="37"/>
      <c r="J252" s="37"/>
      <c r="K252" s="37"/>
      <c r="L252" s="37"/>
      <c r="M252" s="37"/>
      <c r="N252" s="37"/>
      <c r="O252" s="37"/>
    </row>
    <row r="253" spans="1:15" ht="12.75">
      <c r="A253" s="4"/>
      <c r="B253" s="4"/>
      <c r="C253" s="33" t="s">
        <v>204</v>
      </c>
      <c r="D253" s="20"/>
      <c r="E253" s="20"/>
      <c r="F253" s="12"/>
      <c r="G253" s="12"/>
      <c r="H253" s="51"/>
      <c r="I253" s="37"/>
      <c r="J253" s="37"/>
      <c r="K253" s="37"/>
      <c r="L253" s="37"/>
      <c r="M253" s="37"/>
      <c r="N253" s="37"/>
      <c r="O253" s="37"/>
    </row>
    <row r="254" spans="1:15" ht="12.75" customHeight="1">
      <c r="A254" s="4"/>
      <c r="B254" s="4"/>
      <c r="C254" s="11"/>
      <c r="D254" s="20"/>
      <c r="E254" s="20"/>
      <c r="F254" s="12"/>
      <c r="G254" s="12"/>
      <c r="H254" s="51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/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31" t="s">
        <v>23</v>
      </c>
      <c r="B256" s="4"/>
      <c r="C256" s="32" t="s">
        <v>75</v>
      </c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9.75" customHeight="1">
      <c r="A257" s="31"/>
      <c r="B257" s="4"/>
      <c r="C257" s="11"/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11" t="s">
        <v>145</v>
      </c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4"/>
      <c r="B259" s="4"/>
      <c r="C259" s="33"/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12.75">
      <c r="A260" s="4"/>
      <c r="B260" s="4"/>
      <c r="C260" s="33"/>
      <c r="D260" s="20"/>
      <c r="E260" s="20"/>
      <c r="F260" s="20"/>
      <c r="G260" s="20"/>
      <c r="H260" s="37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4"/>
      <c r="D261" s="76"/>
      <c r="E261" s="76"/>
      <c r="F261" s="76"/>
      <c r="G261" s="76"/>
      <c r="H261" s="37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4"/>
      <c r="D262" s="76"/>
      <c r="E262" s="76"/>
      <c r="F262" s="76"/>
      <c r="G262" s="76"/>
      <c r="H262" s="37"/>
      <c r="I262" s="37"/>
      <c r="J262" s="37"/>
      <c r="K262" s="37"/>
      <c r="L262" s="37"/>
      <c r="M262" s="37"/>
      <c r="N262" s="37"/>
      <c r="O262" s="37"/>
    </row>
    <row r="263" spans="1:15" ht="22.5">
      <c r="A263" s="67" t="s">
        <v>103</v>
      </c>
      <c r="B263" s="4"/>
      <c r="C263" s="33"/>
      <c r="D263" s="20"/>
      <c r="E263" s="20"/>
      <c r="F263" s="20"/>
      <c r="G263" s="20"/>
      <c r="H263" s="37"/>
      <c r="I263" s="37"/>
      <c r="J263" s="37"/>
      <c r="K263" s="37"/>
      <c r="L263" s="37"/>
      <c r="M263" s="37"/>
      <c r="N263" s="37"/>
      <c r="O263" s="37"/>
    </row>
    <row r="264" spans="1:15" ht="12.75">
      <c r="A264" s="34" t="s">
        <v>43</v>
      </c>
      <c r="B264" s="4"/>
      <c r="C264" s="33"/>
      <c r="D264" s="20"/>
      <c r="E264" s="20"/>
      <c r="F264" s="20"/>
      <c r="G264" s="20"/>
      <c r="H264" s="37"/>
      <c r="I264" s="37"/>
      <c r="J264" s="37"/>
      <c r="K264" s="37"/>
      <c r="L264" s="37"/>
      <c r="M264" s="37"/>
      <c r="N264" s="37"/>
      <c r="O264" s="37"/>
    </row>
    <row r="265" spans="1:15" ht="12.75">
      <c r="A265" s="1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21" customHeight="1">
      <c r="A266" s="77" t="s">
        <v>63</v>
      </c>
      <c r="B266" s="4"/>
      <c r="C266" s="33"/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18"/>
      <c r="B267" s="18"/>
      <c r="C267" s="68"/>
      <c r="D267" s="29"/>
      <c r="E267" s="29"/>
      <c r="F267" s="29"/>
      <c r="G267" s="29"/>
      <c r="H267" s="69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33"/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31" t="s">
        <v>24</v>
      </c>
      <c r="B269" s="4"/>
      <c r="C269" s="32" t="s">
        <v>77</v>
      </c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8.25" customHeight="1">
      <c r="A270" s="31"/>
      <c r="B270" s="4"/>
      <c r="C270" s="33"/>
      <c r="D270" s="20"/>
      <c r="E270" s="20"/>
      <c r="F270" s="20"/>
      <c r="G270" s="20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31"/>
      <c r="B271" s="4"/>
      <c r="C271" s="33" t="s">
        <v>183</v>
      </c>
      <c r="D271" s="20"/>
      <c r="E271" s="20"/>
      <c r="F271" s="20"/>
      <c r="G271" s="20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31"/>
      <c r="B272" s="4"/>
      <c r="C272" s="33" t="s">
        <v>184</v>
      </c>
      <c r="D272" s="20"/>
      <c r="E272" s="20"/>
      <c r="F272" s="20"/>
      <c r="G272" s="20"/>
      <c r="H272" s="37"/>
      <c r="I272" s="37"/>
      <c r="J272" s="37"/>
      <c r="K272" s="37"/>
      <c r="L272" s="37"/>
      <c r="M272" s="37"/>
      <c r="N272" s="37"/>
      <c r="O272" s="37"/>
    </row>
    <row r="273" spans="1:15" ht="12.75">
      <c r="A273" s="4"/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4"/>
      <c r="B274" s="4"/>
      <c r="C274" s="33"/>
      <c r="D274" s="20"/>
      <c r="E274" s="94" t="s">
        <v>170</v>
      </c>
      <c r="F274" s="94" t="s">
        <v>177</v>
      </c>
      <c r="G274" s="94" t="s">
        <v>179</v>
      </c>
      <c r="H274" s="37"/>
      <c r="I274" s="37"/>
      <c r="J274" s="37"/>
      <c r="K274" s="37"/>
      <c r="L274" s="37"/>
      <c r="M274" s="37"/>
      <c r="N274" s="37"/>
      <c r="O274" s="37"/>
    </row>
    <row r="275" spans="1:15" ht="12.75">
      <c r="A275" s="4"/>
      <c r="B275" s="4"/>
      <c r="C275" s="11"/>
      <c r="D275" s="41"/>
      <c r="E275" s="94" t="s">
        <v>175</v>
      </c>
      <c r="F275" s="94" t="s">
        <v>178</v>
      </c>
      <c r="G275" s="94" t="s">
        <v>180</v>
      </c>
      <c r="H275" s="37"/>
      <c r="I275" s="37"/>
      <c r="J275" s="37"/>
      <c r="K275" s="37"/>
      <c r="L275" s="37"/>
      <c r="M275" s="37"/>
      <c r="N275" s="37"/>
      <c r="O275" s="37"/>
    </row>
    <row r="276" spans="1:15" ht="12.75">
      <c r="A276" s="4"/>
      <c r="B276" s="4"/>
      <c r="C276" s="11"/>
      <c r="D276" s="92"/>
      <c r="E276" s="94" t="s">
        <v>176</v>
      </c>
      <c r="F276" s="94" t="s">
        <v>176</v>
      </c>
      <c r="G276" s="94" t="s">
        <v>181</v>
      </c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4"/>
      <c r="B277" s="4"/>
      <c r="C277" s="33"/>
      <c r="D277" s="92"/>
      <c r="E277" s="41" t="s">
        <v>31</v>
      </c>
      <c r="F277" s="41" t="s">
        <v>31</v>
      </c>
      <c r="G277" s="41" t="s">
        <v>31</v>
      </c>
      <c r="H277" s="37"/>
      <c r="I277" s="37"/>
      <c r="J277" s="37"/>
      <c r="K277" s="37"/>
      <c r="L277" s="37"/>
      <c r="M277" s="37"/>
      <c r="N277" s="37"/>
      <c r="O277" s="37"/>
    </row>
    <row r="278" spans="1:15" ht="12.75" customHeight="1">
      <c r="A278" s="4"/>
      <c r="B278" s="4"/>
      <c r="C278" s="44" t="s">
        <v>205</v>
      </c>
      <c r="D278" s="92"/>
      <c r="E278" s="41"/>
      <c r="F278" s="41"/>
      <c r="G278" s="41"/>
      <c r="H278" s="37"/>
      <c r="I278" s="37"/>
      <c r="J278" s="37"/>
      <c r="K278" s="37"/>
      <c r="L278" s="37"/>
      <c r="M278" s="37"/>
      <c r="N278" s="37"/>
      <c r="O278" s="37"/>
    </row>
    <row r="279" spans="1:15" ht="9.75" customHeight="1">
      <c r="A279" s="4"/>
      <c r="B279" s="4"/>
      <c r="C279" s="11"/>
      <c r="D279" s="92"/>
      <c r="E279" s="41"/>
      <c r="F279" s="41"/>
      <c r="G279" s="41"/>
      <c r="H279" s="37"/>
      <c r="I279" s="37"/>
      <c r="J279" s="37"/>
      <c r="K279" s="37"/>
      <c r="L279" s="37"/>
      <c r="M279" s="37"/>
      <c r="N279" s="37"/>
      <c r="O279" s="37"/>
    </row>
    <row r="280" spans="1:15" ht="12.75">
      <c r="A280" s="4"/>
      <c r="B280" s="4"/>
      <c r="C280" s="11" t="s">
        <v>96</v>
      </c>
      <c r="D280" s="41"/>
      <c r="E280" s="81" t="s">
        <v>213</v>
      </c>
      <c r="F280" s="81" t="s">
        <v>257</v>
      </c>
      <c r="G280" s="81" t="s">
        <v>212</v>
      </c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4"/>
      <c r="B281" s="4"/>
      <c r="C281" s="11" t="s">
        <v>171</v>
      </c>
      <c r="D281" s="41"/>
      <c r="E281" s="81" t="s">
        <v>216</v>
      </c>
      <c r="F281" s="41" t="s">
        <v>182</v>
      </c>
      <c r="G281" s="41" t="s">
        <v>182</v>
      </c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4"/>
      <c r="B282" s="4"/>
      <c r="C282" s="11" t="s">
        <v>172</v>
      </c>
      <c r="D282" s="41"/>
      <c r="E282" s="81" t="s">
        <v>215</v>
      </c>
      <c r="F282" s="41" t="s">
        <v>182</v>
      </c>
      <c r="G282" s="41" t="s">
        <v>182</v>
      </c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4"/>
      <c r="B283" s="4"/>
      <c r="C283" s="11" t="s">
        <v>173</v>
      </c>
      <c r="D283" s="41"/>
      <c r="E283" s="81" t="s">
        <v>214</v>
      </c>
      <c r="F283" s="81" t="s">
        <v>223</v>
      </c>
      <c r="G283" s="81" t="s">
        <v>210</v>
      </c>
      <c r="H283" s="37"/>
      <c r="I283" s="37"/>
      <c r="J283" s="37"/>
      <c r="K283" s="37"/>
      <c r="L283" s="37"/>
      <c r="M283" s="37"/>
      <c r="N283" s="37"/>
      <c r="O283" s="37"/>
    </row>
    <row r="284" spans="1:15" ht="9.75" customHeight="1">
      <c r="A284" s="4"/>
      <c r="B284" s="4"/>
      <c r="C284" s="4"/>
      <c r="D284" s="41"/>
      <c r="E284" s="96"/>
      <c r="F284" s="96"/>
      <c r="G284" s="96"/>
      <c r="H284" s="37"/>
      <c r="I284" s="37"/>
      <c r="J284" s="37"/>
      <c r="K284" s="37"/>
      <c r="L284" s="37"/>
      <c r="M284" s="37"/>
      <c r="N284" s="37"/>
      <c r="O284" s="37"/>
    </row>
    <row r="285" spans="1:15" ht="13.5" thickBot="1">
      <c r="A285" s="4"/>
      <c r="B285" s="4"/>
      <c r="C285" s="11" t="s">
        <v>174</v>
      </c>
      <c r="D285" s="41"/>
      <c r="E285" s="95" t="s">
        <v>217</v>
      </c>
      <c r="F285" s="95" t="s">
        <v>258</v>
      </c>
      <c r="G285" s="95" t="s">
        <v>211</v>
      </c>
      <c r="H285" s="37"/>
      <c r="I285" s="37"/>
      <c r="J285" s="37"/>
      <c r="K285" s="37"/>
      <c r="L285" s="37"/>
      <c r="M285" s="37"/>
      <c r="N285" s="37"/>
      <c r="O285" s="37"/>
    </row>
    <row r="286" spans="1:15" ht="13.5" thickTop="1">
      <c r="A286" s="4"/>
      <c r="B286" s="4"/>
      <c r="C286" s="4"/>
      <c r="D286" s="76"/>
      <c r="E286" s="76"/>
      <c r="F286" s="76"/>
      <c r="G286" s="76"/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44" t="s">
        <v>206</v>
      </c>
      <c r="D287" s="76"/>
      <c r="E287" s="76"/>
      <c r="F287" s="76"/>
      <c r="G287" s="76"/>
      <c r="H287" s="37"/>
      <c r="I287" s="37"/>
      <c r="J287" s="37"/>
      <c r="K287" s="37"/>
      <c r="L287" s="37"/>
      <c r="M287" s="37"/>
      <c r="N287" s="37"/>
      <c r="O287" s="37"/>
    </row>
    <row r="288" spans="1:15" ht="9" customHeight="1">
      <c r="A288" s="4"/>
      <c r="B288" s="4"/>
      <c r="C288" s="11"/>
      <c r="D288" s="76"/>
      <c r="E288" s="76"/>
      <c r="F288" s="76"/>
      <c r="G288" s="76"/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4"/>
      <c r="B289" s="4"/>
      <c r="C289" s="11" t="s">
        <v>96</v>
      </c>
      <c r="D289" s="41"/>
      <c r="E289" s="81" t="s">
        <v>219</v>
      </c>
      <c r="F289" s="81" t="s">
        <v>224</v>
      </c>
      <c r="G289" s="81" t="s">
        <v>207</v>
      </c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11" t="s">
        <v>171</v>
      </c>
      <c r="D290" s="41"/>
      <c r="E290" s="81" t="s">
        <v>220</v>
      </c>
      <c r="F290" s="41" t="s">
        <v>182</v>
      </c>
      <c r="G290" s="41" t="s">
        <v>182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11" t="s">
        <v>172</v>
      </c>
      <c r="D291" s="41"/>
      <c r="E291" s="81" t="s">
        <v>221</v>
      </c>
      <c r="F291" s="41" t="s">
        <v>182</v>
      </c>
      <c r="G291" s="41" t="s">
        <v>182</v>
      </c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173</v>
      </c>
      <c r="D292" s="41"/>
      <c r="E292" s="81" t="s">
        <v>222</v>
      </c>
      <c r="F292" s="81" t="s">
        <v>225</v>
      </c>
      <c r="G292" s="81" t="s">
        <v>208</v>
      </c>
      <c r="H292" s="37"/>
      <c r="I292" s="37"/>
      <c r="J292" s="37"/>
      <c r="K292" s="37"/>
      <c r="L292" s="37"/>
      <c r="M292" s="37"/>
      <c r="N292" s="37"/>
      <c r="O292" s="37"/>
    </row>
    <row r="293" spans="1:15" ht="9.75" customHeight="1">
      <c r="A293" s="4"/>
      <c r="B293" s="4"/>
      <c r="C293" s="4"/>
      <c r="D293" s="41"/>
      <c r="E293" s="82"/>
      <c r="F293" s="82"/>
      <c r="G293" s="82"/>
      <c r="H293" s="37"/>
      <c r="I293" s="37"/>
      <c r="J293" s="37"/>
      <c r="K293" s="37"/>
      <c r="L293" s="37"/>
      <c r="M293" s="37"/>
      <c r="N293" s="37"/>
      <c r="O293" s="37"/>
    </row>
    <row r="294" spans="1:15" ht="13.5" thickBot="1">
      <c r="A294" s="4"/>
      <c r="B294" s="4"/>
      <c r="C294" s="11" t="s">
        <v>174</v>
      </c>
      <c r="D294" s="41"/>
      <c r="E294" s="95" t="s">
        <v>218</v>
      </c>
      <c r="F294" s="95" t="s">
        <v>226</v>
      </c>
      <c r="G294" s="95" t="s">
        <v>209</v>
      </c>
      <c r="H294" s="37"/>
      <c r="I294" s="37"/>
      <c r="J294" s="37"/>
      <c r="K294" s="37"/>
      <c r="L294" s="37"/>
      <c r="M294" s="37"/>
      <c r="N294" s="37"/>
      <c r="O294" s="37"/>
    </row>
    <row r="295" spans="1:15" ht="13.5" thickTop="1">
      <c r="A295" s="4"/>
      <c r="B295" s="4"/>
      <c r="C295" s="4"/>
      <c r="D295" s="76"/>
      <c r="E295" s="76"/>
      <c r="F295" s="76"/>
      <c r="G295" s="76"/>
      <c r="H295" s="37"/>
      <c r="I295" s="37"/>
      <c r="J295" s="37"/>
      <c r="K295" s="37"/>
      <c r="L295" s="37"/>
      <c r="M295" s="37"/>
      <c r="N295" s="37"/>
      <c r="O295" s="37"/>
    </row>
    <row r="296" spans="1:15" ht="12.75">
      <c r="A296" s="4"/>
      <c r="B296" s="4"/>
      <c r="C296" s="33"/>
      <c r="D296" s="20"/>
      <c r="E296" s="20"/>
      <c r="F296" s="20"/>
      <c r="G296" s="20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31" t="s">
        <v>25</v>
      </c>
      <c r="B297" s="4"/>
      <c r="C297" s="32" t="s">
        <v>44</v>
      </c>
      <c r="D297" s="20"/>
      <c r="E297" s="20"/>
      <c r="F297" s="20"/>
      <c r="G297" s="20"/>
      <c r="H297" s="37"/>
      <c r="I297" s="37"/>
      <c r="J297" s="37"/>
      <c r="K297" s="37"/>
      <c r="L297" s="37"/>
      <c r="M297" s="37"/>
      <c r="N297" s="37"/>
      <c r="O297" s="37"/>
    </row>
    <row r="298" spans="1:15" ht="8.25" customHeight="1">
      <c r="A298" s="4"/>
      <c r="B298" s="4"/>
      <c r="C298" s="11"/>
      <c r="D298" s="20"/>
      <c r="E298" s="20"/>
      <c r="F298" s="20"/>
      <c r="G298" s="71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33" t="s">
        <v>74</v>
      </c>
      <c r="D299" s="20"/>
      <c r="E299" s="20"/>
      <c r="F299" s="20"/>
      <c r="G299" s="71"/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11"/>
      <c r="D300" s="20"/>
      <c r="E300" s="20"/>
      <c r="F300" s="20"/>
      <c r="G300" s="71"/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/>
      <c r="D301" s="20"/>
      <c r="E301" s="20"/>
      <c r="F301" s="20"/>
      <c r="G301" s="71"/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31" t="s">
        <v>26</v>
      </c>
      <c r="B302" s="4"/>
      <c r="C302" s="32" t="s">
        <v>79</v>
      </c>
      <c r="D302" s="20"/>
      <c r="E302" s="20"/>
      <c r="F302" s="20"/>
      <c r="G302" s="71"/>
      <c r="H302" s="37"/>
      <c r="I302" s="37"/>
      <c r="J302" s="37"/>
      <c r="K302" s="37"/>
      <c r="L302" s="37"/>
      <c r="M302" s="37"/>
      <c r="N302" s="37"/>
      <c r="O302" s="37"/>
    </row>
    <row r="303" spans="1:15" ht="8.25" customHeight="1">
      <c r="A303" s="31"/>
      <c r="B303" s="4"/>
      <c r="C303" s="4"/>
      <c r="D303" s="20"/>
      <c r="E303" s="20"/>
      <c r="F303" s="20"/>
      <c r="G303" s="71"/>
      <c r="H303" s="37"/>
      <c r="I303" s="37"/>
      <c r="J303" s="37"/>
      <c r="K303" s="37"/>
      <c r="L303" s="37"/>
      <c r="M303" s="37"/>
      <c r="N303" s="37"/>
      <c r="O303" s="37"/>
    </row>
    <row r="304" spans="1:15" ht="12.75">
      <c r="A304" s="4"/>
      <c r="B304" s="4"/>
      <c r="C304" s="4" t="s">
        <v>142</v>
      </c>
      <c r="D304" s="20"/>
      <c r="E304" s="20"/>
      <c r="F304" s="20"/>
      <c r="G304" s="71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4"/>
      <c r="B305" s="4"/>
      <c r="C305" s="11"/>
      <c r="D305" s="20"/>
      <c r="E305" s="20"/>
      <c r="F305" s="20"/>
      <c r="G305" s="71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11"/>
      <c r="D306" s="20"/>
      <c r="E306" s="20"/>
      <c r="F306" s="20"/>
      <c r="G306" s="71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31" t="s">
        <v>27</v>
      </c>
      <c r="B307" s="4"/>
      <c r="C307" s="32" t="s">
        <v>111</v>
      </c>
      <c r="D307" s="20"/>
      <c r="E307" s="20"/>
      <c r="F307" s="20"/>
      <c r="G307" s="71"/>
      <c r="H307" s="37"/>
      <c r="I307" s="37"/>
      <c r="J307" s="37"/>
      <c r="K307" s="37"/>
      <c r="L307" s="37"/>
      <c r="M307" s="37"/>
      <c r="N307" s="37"/>
      <c r="O307" s="37"/>
    </row>
    <row r="308" spans="1:15" ht="8.25" customHeight="1">
      <c r="A308" s="4"/>
      <c r="B308" s="4"/>
      <c r="C308" s="11"/>
      <c r="D308" s="20"/>
      <c r="E308" s="20"/>
      <c r="F308" s="20"/>
      <c r="G308" s="71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4" t="s">
        <v>118</v>
      </c>
      <c r="D309" s="20"/>
      <c r="E309" s="20"/>
      <c r="F309" s="20"/>
      <c r="G309" s="71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4"/>
      <c r="D310" s="20"/>
      <c r="E310" s="20"/>
      <c r="F310" s="20"/>
      <c r="G310" s="71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11"/>
      <c r="D311" s="20"/>
      <c r="E311" s="20"/>
      <c r="F311" s="20"/>
      <c r="G311" s="71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31" t="s">
        <v>28</v>
      </c>
      <c r="B312" s="4"/>
      <c r="C312" s="32" t="s">
        <v>115</v>
      </c>
      <c r="D312" s="20"/>
      <c r="E312" s="20"/>
      <c r="F312" s="20"/>
      <c r="G312" s="20"/>
      <c r="H312" s="37"/>
      <c r="I312" s="37"/>
      <c r="J312" s="37"/>
      <c r="K312" s="37"/>
      <c r="L312" s="37"/>
      <c r="M312" s="37"/>
      <c r="N312" s="37"/>
      <c r="O312" s="37"/>
    </row>
    <row r="313" spans="1:15" ht="8.25" customHeight="1">
      <c r="A313" s="31"/>
      <c r="B313" s="4"/>
      <c r="C313" s="33"/>
      <c r="D313" s="20"/>
      <c r="E313" s="20"/>
      <c r="F313" s="20"/>
      <c r="G313" s="20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4" t="s">
        <v>157</v>
      </c>
      <c r="D314" s="20"/>
      <c r="E314" s="20"/>
      <c r="F314" s="20"/>
      <c r="G314" s="20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11" t="s">
        <v>227</v>
      </c>
      <c r="D315" s="20"/>
      <c r="E315" s="20"/>
      <c r="F315" s="20"/>
      <c r="G315" s="20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11"/>
      <c r="D316" s="20"/>
      <c r="E316" s="20"/>
      <c r="F316" s="20"/>
      <c r="G316" s="20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33"/>
      <c r="D317" s="20"/>
      <c r="E317" s="20"/>
      <c r="F317" s="20"/>
      <c r="G317" s="20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4"/>
      <c r="B318" s="4"/>
      <c r="C318" s="33"/>
      <c r="D318" s="20"/>
      <c r="E318" s="20"/>
      <c r="F318" s="20"/>
      <c r="G318" s="20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4"/>
      <c r="B319" s="4"/>
      <c r="C319" s="33"/>
      <c r="D319" s="20"/>
      <c r="E319" s="20"/>
      <c r="F319" s="20"/>
      <c r="G319" s="20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33"/>
      <c r="D320" s="20"/>
      <c r="E320" s="20"/>
      <c r="F320" s="20"/>
      <c r="G320" s="20"/>
      <c r="H320" s="37"/>
      <c r="I320" s="37"/>
      <c r="J320" s="37"/>
      <c r="K320" s="37"/>
      <c r="L320" s="37"/>
      <c r="M320" s="37"/>
      <c r="N320" s="37"/>
      <c r="O320" s="37"/>
    </row>
    <row r="321" spans="1:15" ht="22.5">
      <c r="A321" s="67" t="s">
        <v>103</v>
      </c>
      <c r="B321" s="4"/>
      <c r="C321" s="33"/>
      <c r="D321" s="20"/>
      <c r="E321" s="20"/>
      <c r="F321" s="20"/>
      <c r="G321" s="20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34" t="s">
        <v>43</v>
      </c>
      <c r="B322" s="4"/>
      <c r="C322" s="33"/>
      <c r="D322" s="20"/>
      <c r="E322" s="20"/>
      <c r="F322" s="20"/>
      <c r="G322" s="20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1"/>
      <c r="B323" s="4"/>
      <c r="C323" s="33"/>
      <c r="D323" s="20"/>
      <c r="E323" s="20"/>
      <c r="F323" s="20"/>
      <c r="G323" s="20"/>
      <c r="H323" s="37"/>
      <c r="I323" s="37"/>
      <c r="J323" s="37"/>
      <c r="K323" s="37"/>
      <c r="L323" s="37"/>
      <c r="M323" s="37"/>
      <c r="N323" s="37"/>
      <c r="O323" s="37"/>
    </row>
    <row r="324" spans="1:15" ht="21" customHeight="1">
      <c r="A324" s="77" t="s">
        <v>263</v>
      </c>
      <c r="B324" s="4"/>
      <c r="C324" s="33"/>
      <c r="D324" s="20"/>
      <c r="E324" s="20"/>
      <c r="F324" s="20"/>
      <c r="G324" s="2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18"/>
      <c r="B325" s="18"/>
      <c r="C325" s="68"/>
      <c r="D325" s="29"/>
      <c r="E325" s="29"/>
      <c r="F325" s="29"/>
      <c r="G325" s="29"/>
      <c r="H325" s="69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33"/>
      <c r="D326" s="20"/>
      <c r="E326" s="20"/>
      <c r="F326" s="20"/>
      <c r="G326" s="2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31" t="s">
        <v>17</v>
      </c>
      <c r="B327" s="4"/>
      <c r="C327" s="32" t="s">
        <v>80</v>
      </c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8.25" customHeight="1">
      <c r="A328" s="4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87"/>
      <c r="D329" s="100" t="s">
        <v>94</v>
      </c>
      <c r="E329" s="100"/>
      <c r="F329" s="100" t="s">
        <v>94</v>
      </c>
      <c r="G329" s="10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41" t="s">
        <v>195</v>
      </c>
      <c r="E330" s="41" t="s">
        <v>123</v>
      </c>
      <c r="F330" s="41" t="s">
        <v>195</v>
      </c>
      <c r="G330" s="41" t="s">
        <v>123</v>
      </c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41" t="s">
        <v>31</v>
      </c>
      <c r="E331" s="41" t="s">
        <v>31</v>
      </c>
      <c r="F331" s="41" t="s">
        <v>31</v>
      </c>
      <c r="G331" s="41" t="s">
        <v>31</v>
      </c>
      <c r="H331" s="37"/>
      <c r="I331" s="37"/>
      <c r="J331" s="37"/>
      <c r="K331" s="37"/>
      <c r="L331" s="37"/>
      <c r="M331" s="37"/>
      <c r="N331" s="37"/>
      <c r="O331" s="37"/>
    </row>
    <row r="332" spans="1:15" ht="12.75">
      <c r="A332" s="4"/>
      <c r="B332" s="4"/>
      <c r="C332" s="33"/>
      <c r="D332" s="4"/>
      <c r="E332" s="4"/>
      <c r="F332" s="41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12.75">
      <c r="A333" s="4"/>
      <c r="B333" s="4"/>
      <c r="C333" s="4" t="s">
        <v>105</v>
      </c>
      <c r="D333" s="73">
        <v>21345</v>
      </c>
      <c r="E333" s="73">
        <v>21895</v>
      </c>
      <c r="F333" s="73">
        <v>21345</v>
      </c>
      <c r="G333" s="73">
        <v>21895</v>
      </c>
      <c r="H333" s="37"/>
      <c r="I333" s="37"/>
      <c r="J333" s="37"/>
      <c r="K333" s="37"/>
      <c r="L333" s="37"/>
      <c r="M333" s="37"/>
      <c r="N333" s="37"/>
      <c r="O333" s="37"/>
    </row>
    <row r="334" spans="1:15" ht="8.25" customHeight="1" thickBot="1">
      <c r="A334" s="4"/>
      <c r="B334" s="4"/>
      <c r="C334" s="4"/>
      <c r="D334" s="86"/>
      <c r="E334" s="86"/>
      <c r="F334" s="86"/>
      <c r="G334" s="86"/>
      <c r="H334" s="37"/>
      <c r="I334" s="37"/>
      <c r="J334" s="37"/>
      <c r="K334" s="37"/>
      <c r="L334" s="37"/>
      <c r="M334" s="37"/>
      <c r="N334" s="37"/>
      <c r="O334" s="37"/>
    </row>
    <row r="335" spans="1:15" ht="13.5" thickTop="1">
      <c r="A335" s="4"/>
      <c r="B335" s="4"/>
      <c r="C335" s="32"/>
      <c r="D335" s="73"/>
      <c r="E335" s="73"/>
      <c r="F335" s="73"/>
      <c r="G335" s="73"/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4"/>
      <c r="B336" s="4"/>
      <c r="C336" s="4" t="s">
        <v>104</v>
      </c>
      <c r="D336" s="101" t="s">
        <v>259</v>
      </c>
      <c r="E336" s="73">
        <v>1036</v>
      </c>
      <c r="F336" s="101" t="s">
        <v>259</v>
      </c>
      <c r="G336" s="73">
        <v>1036</v>
      </c>
      <c r="H336" s="37"/>
      <c r="I336" s="37"/>
      <c r="J336" s="37"/>
      <c r="K336" s="37"/>
      <c r="L336" s="37"/>
      <c r="M336" s="37"/>
      <c r="N336" s="37"/>
      <c r="O336" s="37"/>
    </row>
    <row r="337" spans="1:15" ht="9" customHeight="1" thickBot="1">
      <c r="A337" s="4"/>
      <c r="B337" s="4"/>
      <c r="C337" s="33"/>
      <c r="D337" s="86"/>
      <c r="E337" s="86"/>
      <c r="F337" s="86"/>
      <c r="G337" s="86"/>
      <c r="H337" s="37"/>
      <c r="I337" s="37"/>
      <c r="J337" s="37"/>
      <c r="K337" s="37"/>
      <c r="L337" s="37"/>
      <c r="M337" s="37"/>
      <c r="N337" s="37"/>
      <c r="O337" s="37"/>
    </row>
    <row r="338" spans="1:15" ht="13.5" thickTop="1">
      <c r="A338" s="4"/>
      <c r="B338" s="4"/>
      <c r="C338" s="33"/>
      <c r="D338" s="76"/>
      <c r="E338" s="76"/>
      <c r="F338" s="76"/>
      <c r="G338" s="76"/>
      <c r="H338" s="37"/>
      <c r="I338" s="37"/>
      <c r="J338" s="37"/>
      <c r="K338" s="37"/>
      <c r="L338" s="37"/>
      <c r="M338" s="37"/>
      <c r="N338" s="37"/>
      <c r="O338" s="37"/>
    </row>
    <row r="339" spans="1:15" ht="12.75">
      <c r="A339" s="4"/>
      <c r="B339" s="4"/>
      <c r="C339" s="33" t="s">
        <v>256</v>
      </c>
      <c r="D339" s="76"/>
      <c r="E339" s="76"/>
      <c r="F339" s="76"/>
      <c r="G339" s="76"/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33" t="s">
        <v>251</v>
      </c>
      <c r="D340" s="76"/>
      <c r="E340" s="76"/>
      <c r="F340" s="76"/>
      <c r="G340" s="76"/>
      <c r="H340" s="37"/>
      <c r="I340" s="37"/>
      <c r="J340" s="37"/>
      <c r="K340" s="37"/>
      <c r="L340" s="37"/>
      <c r="M340" s="37"/>
      <c r="N340" s="37"/>
      <c r="O340" s="37"/>
    </row>
    <row r="341" spans="1:15" ht="8.25" customHeight="1">
      <c r="A341" s="4"/>
      <c r="B341" s="4"/>
      <c r="C341" s="33"/>
      <c r="D341" s="76"/>
      <c r="E341" s="76"/>
      <c r="F341" s="76"/>
      <c r="G341" s="76"/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33" t="s">
        <v>260</v>
      </c>
      <c r="D342" s="76"/>
      <c r="E342" s="76"/>
      <c r="F342" s="76"/>
      <c r="G342" s="76"/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4" t="s">
        <v>252</v>
      </c>
      <c r="D343" s="76"/>
      <c r="E343" s="76"/>
      <c r="F343" s="76"/>
      <c r="G343" s="76"/>
      <c r="H343" s="37"/>
      <c r="I343" s="37"/>
      <c r="J343" s="37"/>
      <c r="K343" s="37"/>
      <c r="L343" s="37"/>
      <c r="M343" s="37"/>
      <c r="N343" s="37"/>
      <c r="O343" s="37"/>
    </row>
    <row r="344" spans="1:15" ht="8.25" customHeight="1">
      <c r="A344" s="4"/>
      <c r="B344" s="4"/>
      <c r="C344" s="33"/>
      <c r="D344" s="76"/>
      <c r="E344" s="76"/>
      <c r="F344" s="76"/>
      <c r="G344" s="76"/>
      <c r="H344" s="37"/>
      <c r="I344" s="37"/>
      <c r="J344" s="37"/>
      <c r="K344" s="37"/>
      <c r="L344" s="37"/>
      <c r="M344" s="37"/>
      <c r="N344" s="37"/>
      <c r="O344" s="37"/>
    </row>
    <row r="345" spans="1:15" ht="12.75">
      <c r="A345" s="4"/>
      <c r="B345" s="4"/>
      <c r="C345" s="4" t="s">
        <v>265</v>
      </c>
      <c r="D345" s="76"/>
      <c r="E345" s="76"/>
      <c r="F345" s="76"/>
      <c r="G345" s="76"/>
      <c r="H345" s="37"/>
      <c r="I345" s="37"/>
      <c r="J345" s="37"/>
      <c r="K345" s="37"/>
      <c r="L345" s="37"/>
      <c r="M345" s="37"/>
      <c r="N345" s="37"/>
      <c r="O345" s="37"/>
    </row>
    <row r="346" spans="1:15" ht="12.75">
      <c r="A346" s="4"/>
      <c r="B346" s="4"/>
      <c r="C346" s="4" t="s">
        <v>266</v>
      </c>
      <c r="D346" s="20"/>
      <c r="E346" s="20"/>
      <c r="F346" s="20"/>
      <c r="G346" s="20"/>
      <c r="H346" s="37"/>
      <c r="I346" s="37"/>
      <c r="J346" s="37"/>
      <c r="K346" s="37"/>
      <c r="L346" s="37"/>
      <c r="M346" s="37"/>
      <c r="N346" s="37"/>
      <c r="O346" s="37"/>
    </row>
    <row r="347" spans="1:15" ht="12.75">
      <c r="A347" s="4"/>
      <c r="B347" s="4"/>
      <c r="C347" s="33"/>
      <c r="D347" s="20"/>
      <c r="E347" s="20"/>
      <c r="F347" s="20"/>
      <c r="G347" s="20"/>
      <c r="H347" s="37"/>
      <c r="I347" s="37"/>
      <c r="J347" s="37"/>
      <c r="K347" s="37"/>
      <c r="L347" s="37"/>
      <c r="M347" s="37"/>
      <c r="N347" s="37"/>
      <c r="O347" s="37"/>
    </row>
    <row r="348" spans="1:15" ht="12.75">
      <c r="A348" s="4"/>
      <c r="B348" s="4"/>
      <c r="C348" s="33"/>
      <c r="D348" s="20"/>
      <c r="E348" s="20"/>
      <c r="F348" s="20"/>
      <c r="G348" s="20"/>
      <c r="H348" s="37"/>
      <c r="I348" s="37"/>
      <c r="J348" s="37"/>
      <c r="K348" s="37"/>
      <c r="L348" s="37"/>
      <c r="M348" s="37"/>
      <c r="N348" s="37"/>
      <c r="O348" s="37"/>
    </row>
    <row r="349" spans="1:15" ht="12.75">
      <c r="A349" s="31" t="s">
        <v>18</v>
      </c>
      <c r="B349" s="4"/>
      <c r="C349" s="32" t="s">
        <v>81</v>
      </c>
      <c r="D349" s="20"/>
      <c r="E349" s="20"/>
      <c r="F349" s="20"/>
      <c r="G349" s="20"/>
      <c r="H349" s="37"/>
      <c r="I349" s="37"/>
      <c r="J349" s="37"/>
      <c r="K349" s="37"/>
      <c r="L349" s="37"/>
      <c r="M349" s="37"/>
      <c r="N349" s="37"/>
      <c r="O349" s="37"/>
    </row>
    <row r="350" spans="1:15" ht="7.5" customHeight="1">
      <c r="A350" s="4"/>
      <c r="B350" s="4"/>
      <c r="C350" s="33"/>
      <c r="D350" s="20"/>
      <c r="E350" s="20"/>
      <c r="F350" s="20"/>
      <c r="G350" s="20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/>
      <c r="D351" s="20"/>
      <c r="E351" s="20"/>
      <c r="F351" s="100" t="s">
        <v>94</v>
      </c>
      <c r="G351" s="100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4"/>
      <c r="B352" s="4"/>
      <c r="C352" s="33"/>
      <c r="D352" s="20"/>
      <c r="E352" s="20"/>
      <c r="F352" s="41" t="s">
        <v>195</v>
      </c>
      <c r="G352" s="41" t="s">
        <v>185</v>
      </c>
      <c r="H352" s="37"/>
      <c r="I352" s="37"/>
      <c r="J352" s="37"/>
      <c r="K352" s="37"/>
      <c r="L352" s="37"/>
      <c r="M352" s="37"/>
      <c r="N352" s="37"/>
      <c r="O352" s="37"/>
    </row>
    <row r="353" spans="1:15" ht="12.75">
      <c r="A353" s="4"/>
      <c r="B353" s="4"/>
      <c r="C353" s="33"/>
      <c r="D353" s="20"/>
      <c r="E353" s="20"/>
      <c r="F353" s="41" t="s">
        <v>31</v>
      </c>
      <c r="G353" s="41" t="s">
        <v>31</v>
      </c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33"/>
      <c r="D354" s="20"/>
      <c r="E354" s="20"/>
      <c r="F354" s="36"/>
      <c r="G354" s="36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 t="s">
        <v>104</v>
      </c>
      <c r="D355" s="20"/>
      <c r="E355" s="20"/>
      <c r="F355" s="101" t="s">
        <v>259</v>
      </c>
      <c r="G355" s="73">
        <v>1017</v>
      </c>
      <c r="H355" s="37"/>
      <c r="I355" s="37"/>
      <c r="J355" s="37"/>
      <c r="K355" s="37"/>
      <c r="L355" s="37"/>
      <c r="M355" s="37"/>
      <c r="N355" s="37"/>
      <c r="O355" s="37"/>
    </row>
    <row r="356" spans="1:15" ht="8.25" customHeight="1" thickBot="1">
      <c r="A356" s="4"/>
      <c r="B356" s="4"/>
      <c r="C356" s="33"/>
      <c r="D356" s="20"/>
      <c r="E356" s="20"/>
      <c r="F356" s="85"/>
      <c r="G356" s="85"/>
      <c r="H356" s="37"/>
      <c r="I356" s="37"/>
      <c r="J356" s="37"/>
      <c r="K356" s="37"/>
      <c r="L356" s="37"/>
      <c r="M356" s="37"/>
      <c r="N356" s="37"/>
      <c r="O356" s="37"/>
    </row>
    <row r="357" spans="1:15" ht="13.5" thickTop="1">
      <c r="A357" s="4"/>
      <c r="B357" s="4"/>
      <c r="C357" s="33"/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4"/>
      <c r="B358" s="4"/>
      <c r="C358" s="4" t="s">
        <v>261</v>
      </c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4"/>
      <c r="B359" s="4"/>
      <c r="C359" s="4" t="s">
        <v>191</v>
      </c>
      <c r="D359" s="20"/>
      <c r="E359" s="20"/>
      <c r="F359" s="20"/>
      <c r="G359" s="20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4"/>
      <c r="D360" s="20"/>
      <c r="E360" s="20"/>
      <c r="F360" s="20"/>
      <c r="G360" s="20"/>
      <c r="H360" s="37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20"/>
      <c r="G361" s="20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31" t="s">
        <v>19</v>
      </c>
      <c r="B362" s="39"/>
      <c r="C362" s="32" t="s">
        <v>121</v>
      </c>
      <c r="D362" s="20"/>
      <c r="E362" s="20"/>
      <c r="F362" s="20"/>
      <c r="G362" s="20"/>
      <c r="H362" s="37"/>
      <c r="I362" s="37"/>
      <c r="J362" s="37"/>
      <c r="K362" s="37"/>
      <c r="L362" s="37"/>
      <c r="M362" s="37"/>
      <c r="N362" s="37"/>
      <c r="O362" s="37"/>
    </row>
    <row r="363" spans="1:15" ht="8.25" customHeight="1">
      <c r="A363" s="39"/>
      <c r="B363" s="39"/>
      <c r="C363" s="33"/>
      <c r="D363" s="20"/>
      <c r="E363" s="20"/>
      <c r="F363" s="20"/>
      <c r="G363" s="20"/>
      <c r="H363" s="37"/>
      <c r="I363" s="37"/>
      <c r="J363" s="37"/>
      <c r="K363" s="37"/>
      <c r="L363" s="37"/>
      <c r="M363" s="37"/>
      <c r="N363" s="37"/>
      <c r="O363" s="37"/>
    </row>
    <row r="364" spans="1:15" ht="12.75">
      <c r="A364" s="39"/>
      <c r="B364" s="39"/>
      <c r="C364" s="33" t="s">
        <v>253</v>
      </c>
      <c r="D364" s="20"/>
      <c r="E364" s="20"/>
      <c r="F364" s="20"/>
      <c r="G364" s="20"/>
      <c r="H364" s="37"/>
      <c r="I364" s="37"/>
      <c r="J364" s="37"/>
      <c r="K364" s="37"/>
      <c r="L364" s="37"/>
      <c r="M364" s="37"/>
      <c r="N364" s="37"/>
      <c r="O364" s="37"/>
    </row>
    <row r="365" spans="1:15" ht="12.75">
      <c r="A365" s="39"/>
      <c r="B365" s="39"/>
      <c r="C365" s="33" t="s">
        <v>255</v>
      </c>
      <c r="D365" s="20"/>
      <c r="E365" s="20"/>
      <c r="F365" s="20"/>
      <c r="G365" s="20"/>
      <c r="H365" s="37"/>
      <c r="I365" s="37"/>
      <c r="J365" s="37"/>
      <c r="K365" s="37"/>
      <c r="L365" s="37"/>
      <c r="M365" s="37"/>
      <c r="N365" s="37"/>
      <c r="O365" s="37"/>
    </row>
    <row r="366" spans="1:15" ht="12.75">
      <c r="A366" s="39"/>
      <c r="B366" s="39"/>
      <c r="C366" s="33" t="s">
        <v>254</v>
      </c>
      <c r="D366" s="20"/>
      <c r="E366" s="20"/>
      <c r="F366" s="20"/>
      <c r="G366" s="20"/>
      <c r="H366" s="37"/>
      <c r="I366" s="37"/>
      <c r="J366" s="37"/>
      <c r="K366" s="37"/>
      <c r="L366" s="37"/>
      <c r="M366" s="37"/>
      <c r="N366" s="37"/>
      <c r="O366" s="37"/>
    </row>
    <row r="367" spans="1:15" ht="8.25" customHeight="1">
      <c r="A367" s="39"/>
      <c r="B367" s="39"/>
      <c r="C367" s="33"/>
      <c r="D367" s="20"/>
      <c r="E367" s="20"/>
      <c r="F367" s="20"/>
      <c r="G367" s="20"/>
      <c r="H367" s="37"/>
      <c r="I367" s="37"/>
      <c r="J367" s="37"/>
      <c r="K367" s="37"/>
      <c r="L367" s="37"/>
      <c r="M367" s="37"/>
      <c r="N367" s="37"/>
      <c r="O367" s="37"/>
    </row>
    <row r="368" spans="1:15" ht="12.75">
      <c r="A368" s="39"/>
      <c r="B368" s="39"/>
      <c r="C368" s="33" t="s">
        <v>155</v>
      </c>
      <c r="D368" s="20"/>
      <c r="E368" s="20"/>
      <c r="F368" s="20"/>
      <c r="G368" s="20"/>
      <c r="H368" s="37"/>
      <c r="I368" s="37"/>
      <c r="J368" s="37"/>
      <c r="K368" s="37"/>
      <c r="L368" s="37"/>
      <c r="M368" s="37"/>
      <c r="N368" s="37"/>
      <c r="O368" s="37"/>
    </row>
    <row r="369" spans="1:15" ht="12.75">
      <c r="A369" s="39"/>
      <c r="B369" s="39"/>
      <c r="C369" s="33" t="s">
        <v>156</v>
      </c>
      <c r="D369" s="20"/>
      <c r="E369" s="20"/>
      <c r="F369" s="20"/>
      <c r="G369" s="20"/>
      <c r="H369" s="37"/>
      <c r="I369" s="37"/>
      <c r="J369" s="37"/>
      <c r="K369" s="37"/>
      <c r="L369" s="37"/>
      <c r="M369" s="37"/>
      <c r="N369" s="37"/>
      <c r="O369" s="37"/>
    </row>
    <row r="370" spans="1:15" ht="12.75">
      <c r="A370" s="4"/>
      <c r="B370" s="4"/>
      <c r="C370" s="33"/>
      <c r="D370" s="20"/>
      <c r="E370" s="20"/>
      <c r="F370" s="20"/>
      <c r="G370" s="20"/>
      <c r="H370" s="37"/>
      <c r="I370" s="37"/>
      <c r="J370" s="37"/>
      <c r="K370" s="37"/>
      <c r="L370" s="37"/>
      <c r="M370" s="37"/>
      <c r="N370" s="37"/>
      <c r="O370" s="37"/>
    </row>
    <row r="371" spans="1:15" ht="12.75">
      <c r="A371" s="4"/>
      <c r="B371" s="4"/>
      <c r="C371" s="33"/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12.75">
      <c r="A372" s="31" t="s">
        <v>20</v>
      </c>
      <c r="B372" s="4"/>
      <c r="C372" s="32" t="s">
        <v>82</v>
      </c>
      <c r="D372" s="20"/>
      <c r="E372" s="20"/>
      <c r="F372" s="20"/>
      <c r="G372" s="20"/>
      <c r="H372" s="37"/>
      <c r="I372" s="37"/>
      <c r="J372" s="37"/>
      <c r="K372" s="37"/>
      <c r="L372" s="37"/>
      <c r="M372" s="37"/>
      <c r="N372" s="37"/>
      <c r="O372" s="37"/>
    </row>
    <row r="373" spans="1:15" ht="8.25" customHeight="1">
      <c r="A373" s="4"/>
      <c r="B373" s="4"/>
      <c r="C373" s="33"/>
      <c r="D373" s="20"/>
      <c r="E373" s="20"/>
      <c r="F373" s="20"/>
      <c r="G373" s="20"/>
      <c r="H373" s="37"/>
      <c r="I373" s="37"/>
      <c r="J373" s="37"/>
      <c r="K373" s="37"/>
      <c r="L373" s="37"/>
      <c r="M373" s="37"/>
      <c r="N373" s="37"/>
      <c r="O373" s="37"/>
    </row>
    <row r="374" spans="1:15" ht="12.75">
      <c r="A374" s="4"/>
      <c r="B374" s="4"/>
      <c r="C374" s="33" t="s">
        <v>95</v>
      </c>
      <c r="D374" s="20"/>
      <c r="E374" s="20"/>
      <c r="F374" s="20"/>
      <c r="G374" s="20"/>
      <c r="H374" s="37"/>
      <c r="I374" s="37"/>
      <c r="J374" s="37"/>
      <c r="K374" s="37"/>
      <c r="L374" s="37"/>
      <c r="M374" s="37"/>
      <c r="N374" s="37"/>
      <c r="O374" s="37"/>
    </row>
    <row r="375" spans="1:15" ht="12.75">
      <c r="A375" s="4"/>
      <c r="B375" s="4"/>
      <c r="C375" s="33"/>
      <c r="D375" s="20"/>
      <c r="E375" s="20"/>
      <c r="F375" s="20"/>
      <c r="G375" s="20"/>
      <c r="H375" s="37"/>
      <c r="I375" s="37"/>
      <c r="J375" s="37"/>
      <c r="K375" s="37"/>
      <c r="L375" s="37"/>
      <c r="M375" s="37"/>
      <c r="N375" s="37"/>
      <c r="O375" s="37"/>
    </row>
    <row r="376" spans="1:15" ht="12.75">
      <c r="A376" s="4"/>
      <c r="B376" s="4"/>
      <c r="C376" s="33"/>
      <c r="D376" s="20"/>
      <c r="E376" s="20"/>
      <c r="F376" s="20"/>
      <c r="G376" s="20"/>
      <c r="H376" s="37"/>
      <c r="I376" s="37"/>
      <c r="J376" s="37"/>
      <c r="K376" s="37"/>
      <c r="L376" s="37"/>
      <c r="M376" s="37"/>
      <c r="N376" s="37"/>
      <c r="O376" s="37"/>
    </row>
    <row r="377" spans="1:15" ht="12.75">
      <c r="A377" s="4"/>
      <c r="B377" s="4"/>
      <c r="C377" s="33"/>
      <c r="D377" s="20"/>
      <c r="E377" s="20"/>
      <c r="F377" s="20"/>
      <c r="G377" s="20"/>
      <c r="H377" s="37"/>
      <c r="I377" s="37"/>
      <c r="J377" s="37"/>
      <c r="K377" s="37"/>
      <c r="L377" s="37"/>
      <c r="M377" s="37"/>
      <c r="N377" s="37"/>
      <c r="O377" s="37"/>
    </row>
    <row r="378" spans="1:15" ht="12.75">
      <c r="A378" s="4"/>
      <c r="B378" s="4"/>
      <c r="C378" s="33"/>
      <c r="D378" s="20"/>
      <c r="E378" s="20"/>
      <c r="F378" s="20"/>
      <c r="G378" s="20"/>
      <c r="H378" s="37"/>
      <c r="I378" s="37"/>
      <c r="J378" s="37"/>
      <c r="K378" s="37"/>
      <c r="L378" s="37"/>
      <c r="M378" s="37"/>
      <c r="N378" s="37"/>
      <c r="O378" s="37"/>
    </row>
    <row r="379" spans="1:15" ht="22.5">
      <c r="A379" s="67" t="s">
        <v>103</v>
      </c>
      <c r="B379" s="4"/>
      <c r="C379" s="33"/>
      <c r="D379" s="20"/>
      <c r="E379" s="20"/>
      <c r="F379" s="20"/>
      <c r="G379" s="2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34" t="s">
        <v>43</v>
      </c>
      <c r="B380" s="4"/>
      <c r="C380" s="33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1"/>
      <c r="B381" s="4"/>
      <c r="C381" s="33"/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21" customHeight="1">
      <c r="A382" s="77" t="s">
        <v>263</v>
      </c>
      <c r="B382" s="4"/>
      <c r="C382" s="33"/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12.75">
      <c r="A383" s="18"/>
      <c r="B383" s="18"/>
      <c r="C383" s="68"/>
      <c r="D383" s="29"/>
      <c r="E383" s="29"/>
      <c r="F383" s="29"/>
      <c r="G383" s="29"/>
      <c r="H383" s="69"/>
      <c r="I383" s="37"/>
      <c r="J383" s="37"/>
      <c r="K383" s="37"/>
      <c r="L383" s="37"/>
      <c r="M383" s="37"/>
      <c r="N383" s="37"/>
      <c r="O383" s="37"/>
    </row>
    <row r="384" spans="1:15" ht="12.75">
      <c r="A384" s="11"/>
      <c r="B384" s="11"/>
      <c r="C384" s="79"/>
      <c r="D384" s="12"/>
      <c r="E384" s="12"/>
      <c r="F384" s="12"/>
      <c r="G384" s="12"/>
      <c r="H384" s="51"/>
      <c r="I384" s="37"/>
      <c r="J384" s="37"/>
      <c r="K384" s="37"/>
      <c r="L384" s="37"/>
      <c r="M384" s="37"/>
      <c r="N384" s="37"/>
      <c r="O384" s="37"/>
    </row>
    <row r="385" spans="1:15" ht="12.75">
      <c r="A385" s="31" t="s">
        <v>21</v>
      </c>
      <c r="B385" s="4"/>
      <c r="C385" s="32" t="s">
        <v>39</v>
      </c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8.25" customHeight="1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100" t="s">
        <v>94</v>
      </c>
      <c r="E387" s="100"/>
      <c r="F387" s="100" t="s">
        <v>94</v>
      </c>
      <c r="G387" s="10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/>
      <c r="D388" s="41" t="s">
        <v>195</v>
      </c>
      <c r="E388" s="41" t="s">
        <v>123</v>
      </c>
      <c r="F388" s="41" t="s">
        <v>195</v>
      </c>
      <c r="G388" s="41" t="s">
        <v>123</v>
      </c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4"/>
      <c r="B389" s="4"/>
      <c r="C389" s="33"/>
      <c r="D389" s="41" t="s">
        <v>31</v>
      </c>
      <c r="E389" s="41" t="s">
        <v>31</v>
      </c>
      <c r="F389" s="41" t="s">
        <v>31</v>
      </c>
      <c r="G389" s="41" t="s">
        <v>31</v>
      </c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4"/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4"/>
      <c r="B391" s="4"/>
      <c r="C391" s="33" t="s">
        <v>97</v>
      </c>
      <c r="D391" s="81" t="s">
        <v>247</v>
      </c>
      <c r="E391" s="81" t="s">
        <v>235</v>
      </c>
      <c r="F391" s="81" t="s">
        <v>247</v>
      </c>
      <c r="G391" s="81" t="s">
        <v>235</v>
      </c>
      <c r="H391" s="37"/>
      <c r="I391" s="37"/>
      <c r="J391" s="37"/>
      <c r="K391" s="37"/>
      <c r="L391" s="37"/>
      <c r="M391" s="37"/>
      <c r="N391" s="37"/>
      <c r="O391" s="37"/>
    </row>
    <row r="392" spans="1:15" ht="12.75">
      <c r="A392" s="4"/>
      <c r="B392" s="4"/>
      <c r="C392" s="33"/>
      <c r="D392" s="20"/>
      <c r="E392" s="20"/>
      <c r="F392" s="20"/>
      <c r="G392" s="20"/>
      <c r="H392" s="37"/>
      <c r="I392" s="37"/>
      <c r="J392" s="37"/>
      <c r="K392" s="37"/>
      <c r="L392" s="37"/>
      <c r="M392" s="37"/>
      <c r="N392" s="37"/>
      <c r="O392" s="37"/>
    </row>
    <row r="393" spans="1:15" ht="12.75">
      <c r="A393" s="33"/>
      <c r="B393" s="4"/>
      <c r="C393" s="33" t="s">
        <v>159</v>
      </c>
      <c r="D393" s="81" t="s">
        <v>248</v>
      </c>
      <c r="E393" s="81" t="s">
        <v>236</v>
      </c>
      <c r="F393" s="81" t="s">
        <v>248</v>
      </c>
      <c r="G393" s="81" t="s">
        <v>236</v>
      </c>
      <c r="H393" s="37"/>
      <c r="I393" s="37"/>
      <c r="J393" s="37"/>
      <c r="K393" s="37"/>
      <c r="L393" s="37"/>
      <c r="M393" s="37"/>
      <c r="N393" s="37"/>
      <c r="O393" s="37"/>
    </row>
    <row r="394" spans="1:15" ht="8.25" customHeight="1">
      <c r="A394" s="4"/>
      <c r="B394" s="4"/>
      <c r="C394" s="33"/>
      <c r="D394" s="20"/>
      <c r="E394" s="20"/>
      <c r="F394" s="20"/>
      <c r="G394" s="20"/>
      <c r="H394" s="37"/>
      <c r="I394" s="37"/>
      <c r="J394" s="37"/>
      <c r="K394" s="37"/>
      <c r="L394" s="37"/>
      <c r="M394" s="37"/>
      <c r="N394" s="37"/>
      <c r="O394" s="37"/>
    </row>
    <row r="395" spans="1:15" ht="12.75">
      <c r="A395" s="4"/>
      <c r="B395" s="4"/>
      <c r="C395" s="33"/>
      <c r="D395" s="84" t="s">
        <v>249</v>
      </c>
      <c r="E395" s="84" t="s">
        <v>239</v>
      </c>
      <c r="F395" s="84" t="s">
        <v>249</v>
      </c>
      <c r="G395" s="84" t="s">
        <v>239</v>
      </c>
      <c r="H395" s="37"/>
      <c r="I395" s="37"/>
      <c r="J395" s="37"/>
      <c r="K395" s="37"/>
      <c r="L395" s="37"/>
      <c r="M395" s="37"/>
      <c r="N395" s="37"/>
      <c r="O395" s="37"/>
    </row>
    <row r="396" spans="1:15" ht="12.75">
      <c r="A396" s="4"/>
      <c r="B396" s="4"/>
      <c r="C396" s="33"/>
      <c r="D396" s="76"/>
      <c r="E396" s="76"/>
      <c r="F396" s="76"/>
      <c r="G396" s="76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 t="s">
        <v>98</v>
      </c>
      <c r="D397" s="81" t="s">
        <v>250</v>
      </c>
      <c r="E397" s="81" t="s">
        <v>238</v>
      </c>
      <c r="F397" s="81" t="s">
        <v>250</v>
      </c>
      <c r="G397" s="81" t="s">
        <v>238</v>
      </c>
      <c r="H397" s="37"/>
      <c r="I397" s="37"/>
      <c r="J397" s="37"/>
      <c r="K397" s="37"/>
      <c r="L397" s="37"/>
      <c r="M397" s="37"/>
      <c r="N397" s="37"/>
      <c r="O397" s="37"/>
    </row>
    <row r="398" spans="1:15" ht="7.5" customHeight="1">
      <c r="A398" s="4"/>
      <c r="B398" s="4"/>
      <c r="C398" s="33"/>
      <c r="D398" s="20"/>
      <c r="E398" s="20"/>
      <c r="F398" s="20"/>
      <c r="G398" s="20"/>
      <c r="H398" s="37"/>
      <c r="I398" s="37"/>
      <c r="J398" s="37"/>
      <c r="K398" s="37"/>
      <c r="L398" s="37"/>
      <c r="M398" s="37"/>
      <c r="N398" s="37"/>
      <c r="O398" s="37"/>
    </row>
    <row r="399" spans="1:15" ht="13.5" thickBot="1">
      <c r="A399" s="4"/>
      <c r="B399" s="4"/>
      <c r="C399" s="33"/>
      <c r="D399" s="83" t="s">
        <v>249</v>
      </c>
      <c r="E399" s="83" t="s">
        <v>237</v>
      </c>
      <c r="F399" s="83" t="s">
        <v>249</v>
      </c>
      <c r="G399" s="83" t="s">
        <v>237</v>
      </c>
      <c r="H399" s="37"/>
      <c r="I399" s="37"/>
      <c r="J399" s="37"/>
      <c r="K399" s="37"/>
      <c r="L399" s="37"/>
      <c r="M399" s="37"/>
      <c r="N399" s="37"/>
      <c r="O399" s="37"/>
    </row>
    <row r="400" spans="1:15" ht="13.5" thickTop="1">
      <c r="A400" s="4"/>
      <c r="B400" s="4"/>
      <c r="C400" s="33"/>
      <c r="D400" s="91"/>
      <c r="E400" s="76"/>
      <c r="F400" s="76"/>
      <c r="G400" s="76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4" t="s">
        <v>122</v>
      </c>
      <c r="D401" s="76"/>
      <c r="E401" s="76"/>
      <c r="F401" s="76"/>
      <c r="G401" s="76"/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4" t="s">
        <v>193</v>
      </c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4"/>
      <c r="B403" s="4"/>
      <c r="C403" s="4"/>
      <c r="D403" s="20"/>
      <c r="E403" s="20"/>
      <c r="F403" s="20"/>
      <c r="G403" s="20"/>
      <c r="H403" s="37"/>
      <c r="I403" s="37"/>
      <c r="J403" s="37"/>
      <c r="K403" s="37"/>
      <c r="L403" s="37"/>
      <c r="M403" s="37"/>
      <c r="N403" s="37"/>
      <c r="O403" s="37"/>
    </row>
    <row r="404" spans="1:15" ht="12.75">
      <c r="A404" s="4"/>
      <c r="B404" s="4"/>
      <c r="C404" s="4"/>
      <c r="D404" s="20"/>
      <c r="E404" s="20"/>
      <c r="F404" s="20"/>
      <c r="G404" s="20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31" t="s">
        <v>22</v>
      </c>
      <c r="B405" s="4"/>
      <c r="C405" s="32" t="s">
        <v>84</v>
      </c>
      <c r="D405" s="20"/>
      <c r="E405" s="20"/>
      <c r="F405" s="20"/>
      <c r="G405" s="20"/>
      <c r="H405" s="37"/>
      <c r="I405" s="37"/>
      <c r="J405" s="37"/>
      <c r="K405" s="37"/>
      <c r="L405" s="37"/>
      <c r="M405" s="37"/>
      <c r="N405" s="37"/>
      <c r="O405" s="37"/>
    </row>
    <row r="406" spans="1:15" ht="7.5" customHeight="1">
      <c r="A406" s="31"/>
      <c r="B406" s="4"/>
      <c r="C406" s="33"/>
      <c r="D406" s="20"/>
      <c r="E406" s="20"/>
      <c r="F406" s="20"/>
      <c r="G406" s="20"/>
      <c r="H406" s="37"/>
      <c r="I406" s="37"/>
      <c r="J406" s="37"/>
      <c r="K406" s="37"/>
      <c r="L406" s="37"/>
      <c r="M406" s="37"/>
      <c r="N406" s="37"/>
      <c r="O406" s="37"/>
    </row>
    <row r="407" spans="1:15" ht="12.75">
      <c r="A407" s="4"/>
      <c r="B407" s="4"/>
      <c r="C407" s="33" t="s">
        <v>93</v>
      </c>
      <c r="D407" s="20"/>
      <c r="E407" s="20"/>
      <c r="F407" s="20"/>
      <c r="G407" s="20"/>
      <c r="H407" s="37"/>
      <c r="I407" s="37"/>
      <c r="J407" s="37"/>
      <c r="K407" s="37"/>
      <c r="L407" s="37"/>
      <c r="M407" s="37"/>
      <c r="N407" s="37"/>
      <c r="O407" s="37"/>
    </row>
    <row r="408" spans="1:15" ht="12.75">
      <c r="A408" s="4"/>
      <c r="B408" s="4"/>
      <c r="C408" s="4"/>
      <c r="D408" s="20"/>
      <c r="E408" s="20"/>
      <c r="F408" s="20"/>
      <c r="G408" s="20"/>
      <c r="H408" s="37"/>
      <c r="I408" s="37"/>
      <c r="J408" s="37"/>
      <c r="K408" s="37"/>
      <c r="L408" s="37"/>
      <c r="M408" s="37"/>
      <c r="N408" s="37"/>
      <c r="O408" s="37"/>
    </row>
    <row r="409" spans="1:15" ht="12.75">
      <c r="A409" s="4"/>
      <c r="B409" s="4"/>
      <c r="C409" s="4"/>
      <c r="D409" s="20"/>
      <c r="E409" s="20"/>
      <c r="F409" s="20"/>
      <c r="G409" s="20"/>
      <c r="H409" s="37"/>
      <c r="I409" s="37"/>
      <c r="J409" s="37"/>
      <c r="K409" s="37"/>
      <c r="L409" s="37"/>
      <c r="M409" s="37"/>
      <c r="N409" s="37"/>
      <c r="O409" s="37"/>
    </row>
    <row r="410" spans="1:15" ht="12.75">
      <c r="A410" s="31" t="s">
        <v>23</v>
      </c>
      <c r="B410" s="4"/>
      <c r="C410" s="32" t="s">
        <v>83</v>
      </c>
      <c r="D410" s="20"/>
      <c r="E410" s="20"/>
      <c r="F410" s="20"/>
      <c r="G410" s="20"/>
      <c r="H410" s="37"/>
      <c r="I410" s="37"/>
      <c r="J410" s="37"/>
      <c r="K410" s="37"/>
      <c r="L410" s="37"/>
      <c r="M410" s="37"/>
      <c r="N410" s="37"/>
      <c r="O410" s="37"/>
    </row>
    <row r="411" spans="1:15" ht="7.5" customHeight="1">
      <c r="A411" s="4"/>
      <c r="B411" s="4"/>
      <c r="C411" s="33"/>
      <c r="D411" s="20"/>
      <c r="E411" s="20"/>
      <c r="F411" s="12"/>
      <c r="G411" s="12"/>
      <c r="H411" s="51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33" t="s">
        <v>92</v>
      </c>
      <c r="D412" s="20"/>
      <c r="E412" s="20"/>
      <c r="F412" s="20"/>
      <c r="G412" s="20"/>
      <c r="H412" s="51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33"/>
      <c r="D413" s="20"/>
      <c r="E413" s="20"/>
      <c r="F413" s="20"/>
      <c r="G413" s="20"/>
      <c r="H413" s="51"/>
      <c r="I413" s="37"/>
      <c r="J413" s="37"/>
      <c r="K413" s="37"/>
      <c r="L413" s="37"/>
      <c r="M413" s="37"/>
      <c r="N413" s="37"/>
      <c r="O413" s="37"/>
    </row>
    <row r="414" spans="1:15" ht="12.75">
      <c r="A414" s="4"/>
      <c r="B414" s="4"/>
      <c r="C414" s="33"/>
      <c r="D414" s="20"/>
      <c r="E414" s="20"/>
      <c r="F414" s="20"/>
      <c r="G414" s="20"/>
      <c r="H414" s="51"/>
      <c r="I414" s="37"/>
      <c r="J414" s="37"/>
      <c r="K414" s="37"/>
      <c r="L414" s="37"/>
      <c r="M414" s="37"/>
      <c r="N414" s="37"/>
      <c r="O414" s="37"/>
    </row>
    <row r="415" spans="1:15" ht="12.75">
      <c r="A415" s="31" t="s">
        <v>24</v>
      </c>
      <c r="B415" s="4"/>
      <c r="C415" s="93" t="s">
        <v>112</v>
      </c>
      <c r="D415" s="20"/>
      <c r="E415" s="20"/>
      <c r="F415" s="20"/>
      <c r="G415" s="20"/>
      <c r="H415" s="51"/>
      <c r="I415" s="37"/>
      <c r="J415" s="37"/>
      <c r="K415" s="37"/>
      <c r="L415" s="37"/>
      <c r="M415" s="37"/>
      <c r="N415" s="37"/>
      <c r="O415" s="37"/>
    </row>
    <row r="416" spans="1:15" ht="8.25" customHeight="1">
      <c r="A416" s="31"/>
      <c r="B416" s="4"/>
      <c r="C416" s="4"/>
      <c r="D416" s="20"/>
      <c r="E416" s="20"/>
      <c r="F416" s="20"/>
      <c r="G416" s="20"/>
      <c r="H416" s="51"/>
      <c r="I416" s="37"/>
      <c r="J416" s="37"/>
      <c r="K416" s="37"/>
      <c r="L416" s="37"/>
      <c r="M416" s="37"/>
      <c r="N416" s="37"/>
      <c r="O416" s="37"/>
    </row>
    <row r="417" spans="1:15" ht="12.75" customHeight="1">
      <c r="A417" s="11"/>
      <c r="B417" s="11"/>
      <c r="C417" s="4" t="s">
        <v>240</v>
      </c>
      <c r="D417" s="12"/>
      <c r="E417" s="12"/>
      <c r="F417" s="12"/>
      <c r="G417" s="12"/>
      <c r="H417" s="51"/>
      <c r="I417" s="37"/>
      <c r="J417" s="37"/>
      <c r="K417" s="37"/>
      <c r="L417" s="37"/>
      <c r="M417" s="37"/>
      <c r="N417" s="37"/>
      <c r="O417" s="37"/>
    </row>
    <row r="418" spans="1:15" ht="12.75" customHeight="1">
      <c r="A418" s="11"/>
      <c r="B418" s="11"/>
      <c r="C418" s="4"/>
      <c r="D418" s="12"/>
      <c r="E418" s="12"/>
      <c r="F418" s="12"/>
      <c r="G418" s="12"/>
      <c r="H418" s="51"/>
      <c r="I418" s="37"/>
      <c r="J418" s="37"/>
      <c r="K418" s="37"/>
      <c r="L418" s="37"/>
      <c r="M418" s="37"/>
      <c r="N418" s="37"/>
      <c r="O418" s="37"/>
    </row>
    <row r="419" spans="1:15" ht="12.75" customHeight="1">
      <c r="A419" s="11"/>
      <c r="B419" s="11"/>
      <c r="C419" s="4"/>
      <c r="D419" s="12"/>
      <c r="E419" s="12"/>
      <c r="F419" s="12"/>
      <c r="G419" s="12"/>
      <c r="H419" s="51"/>
      <c r="I419" s="37"/>
      <c r="J419" s="37"/>
      <c r="K419" s="37"/>
      <c r="L419" s="37"/>
      <c r="M419" s="37"/>
      <c r="N419" s="37"/>
      <c r="O419" s="37"/>
    </row>
    <row r="420" spans="1:15" ht="12.75" customHeight="1">
      <c r="A420" s="31" t="s">
        <v>25</v>
      </c>
      <c r="B420" s="4"/>
      <c r="C420" s="32" t="s">
        <v>85</v>
      </c>
      <c r="D420" s="20"/>
      <c r="E420" s="20"/>
      <c r="F420" s="20"/>
      <c r="G420" s="20"/>
      <c r="H420" s="51"/>
      <c r="I420" s="37"/>
      <c r="J420" s="37"/>
      <c r="K420" s="37"/>
      <c r="L420" s="37"/>
      <c r="M420" s="37"/>
      <c r="N420" s="37"/>
      <c r="O420" s="37"/>
    </row>
    <row r="421" spans="1:15" ht="12.75" customHeight="1">
      <c r="A421" s="31"/>
      <c r="B421" s="4"/>
      <c r="C421" s="4"/>
      <c r="D421" s="20"/>
      <c r="E421" s="20"/>
      <c r="F421" s="20"/>
      <c r="G421" s="20"/>
      <c r="H421" s="51"/>
      <c r="I421" s="37"/>
      <c r="J421" s="37"/>
      <c r="K421" s="37"/>
      <c r="L421" s="37"/>
      <c r="M421" s="37"/>
      <c r="N421" s="37"/>
      <c r="O421" s="37"/>
    </row>
    <row r="422" spans="1:15" ht="12.75" customHeight="1">
      <c r="A422" s="4"/>
      <c r="B422" s="4"/>
      <c r="C422" s="4" t="s">
        <v>228</v>
      </c>
      <c r="D422" s="4"/>
      <c r="E422" s="4"/>
      <c r="F422" s="20"/>
      <c r="G422" s="20"/>
      <c r="H422" s="51"/>
      <c r="I422" s="37"/>
      <c r="J422" s="37"/>
      <c r="K422" s="37"/>
      <c r="L422" s="37"/>
      <c r="M422" s="37"/>
      <c r="N422" s="37"/>
      <c r="O422" s="37"/>
    </row>
    <row r="423" spans="1:15" ht="12.75" customHeight="1">
      <c r="A423" s="4"/>
      <c r="B423" s="4"/>
      <c r="C423" s="4"/>
      <c r="D423" s="4"/>
      <c r="E423" s="4"/>
      <c r="F423" s="20"/>
      <c r="G423" s="20"/>
      <c r="H423" s="51"/>
      <c r="I423" s="37"/>
      <c r="J423" s="37"/>
      <c r="K423" s="37"/>
      <c r="L423" s="37"/>
      <c r="M423" s="37"/>
      <c r="N423" s="37"/>
      <c r="O423" s="37"/>
    </row>
    <row r="424" spans="1:15" ht="12.75" customHeight="1">
      <c r="A424" s="4"/>
      <c r="B424" s="4"/>
      <c r="C424" s="11" t="s">
        <v>89</v>
      </c>
      <c r="D424" s="4"/>
      <c r="E424" s="4"/>
      <c r="F424" s="20"/>
      <c r="G424" s="41" t="s">
        <v>29</v>
      </c>
      <c r="H424" s="51"/>
      <c r="I424" s="37"/>
      <c r="J424" s="37"/>
      <c r="K424" s="37"/>
      <c r="L424" s="37"/>
      <c r="M424" s="37"/>
      <c r="N424" s="37"/>
      <c r="O424" s="37"/>
    </row>
    <row r="425" spans="1:15" ht="12.75" customHeight="1">
      <c r="A425" s="4"/>
      <c r="B425" s="4"/>
      <c r="C425" s="11"/>
      <c r="D425" s="4"/>
      <c r="E425" s="4"/>
      <c r="F425" s="20"/>
      <c r="G425" s="35"/>
      <c r="H425" s="51"/>
      <c r="I425" s="37"/>
      <c r="J425" s="37"/>
      <c r="K425" s="37"/>
      <c r="L425" s="37"/>
      <c r="M425" s="37"/>
      <c r="N425" s="37"/>
      <c r="O425" s="37"/>
    </row>
    <row r="426" spans="1:15" ht="12.75" customHeight="1">
      <c r="A426" s="4"/>
      <c r="B426" s="4"/>
      <c r="C426" s="4" t="s">
        <v>99</v>
      </c>
      <c r="D426" s="4"/>
      <c r="E426" s="4"/>
      <c r="F426" s="20"/>
      <c r="G426" s="81" t="s">
        <v>241</v>
      </c>
      <c r="H426" s="51"/>
      <c r="I426" s="37"/>
      <c r="J426" s="37"/>
      <c r="K426" s="37"/>
      <c r="L426" s="37"/>
      <c r="M426" s="37"/>
      <c r="N426" s="37"/>
      <c r="O426" s="37"/>
    </row>
    <row r="427" spans="1:15" ht="12.75" customHeight="1">
      <c r="A427" s="4"/>
      <c r="B427" s="4"/>
      <c r="C427" s="4" t="s">
        <v>100</v>
      </c>
      <c r="D427" s="4"/>
      <c r="E427" s="4"/>
      <c r="F427" s="20"/>
      <c r="G427" s="81" t="s">
        <v>242</v>
      </c>
      <c r="H427" s="51"/>
      <c r="I427" s="37"/>
      <c r="J427" s="37"/>
      <c r="K427" s="37"/>
      <c r="L427" s="37"/>
      <c r="M427" s="37"/>
      <c r="N427" s="37"/>
      <c r="O427" s="37"/>
    </row>
    <row r="428" spans="1:15" ht="12.75" customHeight="1">
      <c r="A428" s="4"/>
      <c r="B428" s="4"/>
      <c r="C428" s="4"/>
      <c r="D428" s="4"/>
      <c r="E428" s="4"/>
      <c r="F428" s="20"/>
      <c r="G428" s="72"/>
      <c r="H428" s="51"/>
      <c r="I428" s="37"/>
      <c r="J428" s="37"/>
      <c r="K428" s="37"/>
      <c r="L428" s="37"/>
      <c r="M428" s="37"/>
      <c r="N428" s="37"/>
      <c r="O428" s="37"/>
    </row>
    <row r="429" spans="1:15" ht="12.75" customHeight="1">
      <c r="A429" s="4"/>
      <c r="B429" s="4"/>
      <c r="C429" s="4"/>
      <c r="D429" s="4"/>
      <c r="E429" s="4"/>
      <c r="F429" s="20"/>
      <c r="G429" s="84" t="s">
        <v>243</v>
      </c>
      <c r="H429" s="51"/>
      <c r="I429" s="37"/>
      <c r="J429" s="37"/>
      <c r="K429" s="37"/>
      <c r="L429" s="37"/>
      <c r="M429" s="37"/>
      <c r="N429" s="37"/>
      <c r="O429" s="37"/>
    </row>
    <row r="430" spans="1:15" ht="12.75" customHeight="1">
      <c r="A430" s="4"/>
      <c r="B430" s="4"/>
      <c r="C430" s="11" t="s">
        <v>90</v>
      </c>
      <c r="D430" s="4"/>
      <c r="E430" s="4"/>
      <c r="F430" s="20"/>
      <c r="G430" s="74"/>
      <c r="H430" s="51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4"/>
      <c r="B431" s="4"/>
      <c r="C431" s="11"/>
      <c r="D431" s="4"/>
      <c r="E431" s="4"/>
      <c r="F431" s="20"/>
      <c r="G431" s="74"/>
      <c r="H431" s="51"/>
      <c r="I431" s="37"/>
      <c r="J431" s="37"/>
      <c r="K431" s="37"/>
      <c r="L431" s="37"/>
      <c r="M431" s="37"/>
      <c r="N431" s="37"/>
      <c r="O431" s="37"/>
    </row>
    <row r="432" spans="1:15" ht="12.75" customHeight="1">
      <c r="A432" s="4"/>
      <c r="B432" s="4"/>
      <c r="C432" s="4" t="s">
        <v>99</v>
      </c>
      <c r="D432" s="4"/>
      <c r="E432" s="4"/>
      <c r="F432" s="20"/>
      <c r="G432" s="20" t="s">
        <v>143</v>
      </c>
      <c r="H432" s="51"/>
      <c r="I432" s="37"/>
      <c r="J432" s="37"/>
      <c r="K432" s="37"/>
      <c r="L432" s="37"/>
      <c r="M432" s="37"/>
      <c r="N432" s="37"/>
      <c r="O432" s="37"/>
    </row>
    <row r="433" spans="1:15" ht="12.75">
      <c r="A433" s="4"/>
      <c r="B433" s="4"/>
      <c r="C433" s="4" t="s">
        <v>100</v>
      </c>
      <c r="D433" s="4"/>
      <c r="E433" s="4"/>
      <c r="F433" s="20"/>
      <c r="G433" s="81" t="s">
        <v>244</v>
      </c>
      <c r="H433" s="51"/>
      <c r="I433" s="37"/>
      <c r="J433" s="37"/>
      <c r="K433" s="37"/>
      <c r="L433" s="37"/>
      <c r="M433" s="37"/>
      <c r="N433" s="37"/>
      <c r="O433" s="37"/>
    </row>
    <row r="434" spans="1:15" ht="12.75">
      <c r="A434" s="4"/>
      <c r="B434" s="4"/>
      <c r="C434" s="4"/>
      <c r="D434" s="4"/>
      <c r="E434" s="4"/>
      <c r="F434" s="20"/>
      <c r="G434" s="75"/>
      <c r="H434" s="51"/>
      <c r="I434" s="37"/>
      <c r="J434" s="37"/>
      <c r="K434" s="37"/>
      <c r="L434" s="37"/>
      <c r="M434" s="37"/>
      <c r="N434" s="37"/>
      <c r="O434" s="37"/>
    </row>
    <row r="435" spans="1:15" ht="13.5" thickBot="1">
      <c r="A435" s="4"/>
      <c r="B435" s="4"/>
      <c r="C435" s="4"/>
      <c r="D435" s="4"/>
      <c r="E435" s="4"/>
      <c r="F435" s="20"/>
      <c r="G435" s="83" t="s">
        <v>245</v>
      </c>
      <c r="H435" s="51"/>
      <c r="I435" s="37"/>
      <c r="J435" s="37"/>
      <c r="K435" s="37"/>
      <c r="L435" s="37"/>
      <c r="M435" s="37"/>
      <c r="N435" s="37"/>
      <c r="O435" s="37"/>
    </row>
    <row r="436" spans="1:15" ht="13.5" thickTop="1">
      <c r="A436" s="4"/>
      <c r="B436" s="4"/>
      <c r="C436" s="4"/>
      <c r="D436" s="4"/>
      <c r="E436" s="4"/>
      <c r="F436" s="20"/>
      <c r="G436" s="20"/>
      <c r="H436" s="51"/>
      <c r="I436" s="37"/>
      <c r="J436" s="37"/>
      <c r="K436" s="37"/>
      <c r="L436" s="37"/>
      <c r="M436" s="37"/>
      <c r="N436" s="37"/>
      <c r="O436" s="37"/>
    </row>
    <row r="437" spans="1:15" ht="12.75">
      <c r="A437" s="4"/>
      <c r="B437" s="4"/>
      <c r="C437" s="4" t="s">
        <v>33</v>
      </c>
      <c r="D437" s="4"/>
      <c r="E437" s="4"/>
      <c r="F437" s="20"/>
      <c r="G437" s="20"/>
      <c r="H437" s="51"/>
      <c r="I437" s="37"/>
      <c r="J437" s="37"/>
      <c r="K437" s="37"/>
      <c r="L437" s="37"/>
      <c r="M437" s="37"/>
      <c r="N437" s="37"/>
      <c r="O437" s="37"/>
    </row>
    <row r="438" spans="1:15" ht="12.75">
      <c r="A438" s="4"/>
      <c r="B438" s="4"/>
      <c r="C438" s="4"/>
      <c r="D438" s="4"/>
      <c r="E438" s="4"/>
      <c r="F438" s="35" t="s">
        <v>32</v>
      </c>
      <c r="G438" s="35" t="s">
        <v>29</v>
      </c>
      <c r="H438" s="51"/>
      <c r="I438" s="37"/>
      <c r="J438" s="37"/>
      <c r="K438" s="37"/>
      <c r="L438" s="37"/>
      <c r="M438" s="37"/>
      <c r="N438" s="37"/>
      <c r="O438" s="37"/>
    </row>
    <row r="439" spans="1:15" ht="8.25" customHeight="1">
      <c r="A439" s="4"/>
      <c r="B439" s="4"/>
      <c r="C439" s="4"/>
      <c r="D439" s="4"/>
      <c r="E439" s="4"/>
      <c r="F439" s="35"/>
      <c r="G439" s="35"/>
      <c r="H439" s="51"/>
      <c r="I439" s="37"/>
      <c r="J439" s="37"/>
      <c r="K439" s="37"/>
      <c r="L439" s="37"/>
      <c r="M439" s="37"/>
      <c r="N439" s="37"/>
      <c r="O439" s="37"/>
    </row>
    <row r="440" spans="1:15" ht="12.75">
      <c r="A440" s="11"/>
      <c r="B440" s="11"/>
      <c r="C440" s="4" t="s">
        <v>101</v>
      </c>
      <c r="D440" s="4"/>
      <c r="E440" s="4"/>
      <c r="F440" s="72">
        <v>5000</v>
      </c>
      <c r="G440" s="72">
        <v>2272</v>
      </c>
      <c r="H440" s="51"/>
      <c r="I440" s="37"/>
      <c r="J440" s="37"/>
      <c r="K440" s="37"/>
      <c r="L440" s="37"/>
      <c r="M440" s="37"/>
      <c r="N440" s="37"/>
      <c r="O440" s="37"/>
    </row>
    <row r="441" spans="1:15" ht="12.75">
      <c r="A441" s="4"/>
      <c r="B441" s="4"/>
      <c r="C441" s="33"/>
      <c r="D441" s="4"/>
      <c r="E441" s="4"/>
      <c r="F441" s="20"/>
      <c r="G441" s="20"/>
      <c r="H441" s="37"/>
      <c r="I441" s="37"/>
      <c r="J441" s="37"/>
      <c r="K441" s="37"/>
      <c r="L441" s="37"/>
      <c r="M441" s="37"/>
      <c r="N441" s="37"/>
      <c r="O441" s="37"/>
    </row>
    <row r="442" spans="1:15" ht="12.75">
      <c r="A442" s="4"/>
      <c r="B442" s="4"/>
      <c r="C442" s="33"/>
      <c r="D442" s="20"/>
      <c r="E442" s="20"/>
      <c r="F442" s="20"/>
      <c r="G442" s="20"/>
      <c r="H442" s="37"/>
      <c r="I442" s="37"/>
      <c r="J442" s="37"/>
      <c r="K442" s="37"/>
      <c r="L442" s="37"/>
      <c r="M442" s="37"/>
      <c r="N442" s="37"/>
      <c r="O442" s="37"/>
    </row>
    <row r="443" spans="1:15" ht="22.5">
      <c r="A443" s="67" t="s">
        <v>103</v>
      </c>
      <c r="B443" s="4"/>
      <c r="C443" s="33"/>
      <c r="D443" s="20"/>
      <c r="E443" s="20"/>
      <c r="F443" s="20"/>
      <c r="G443" s="20"/>
      <c r="H443" s="37"/>
      <c r="I443" s="37"/>
      <c r="J443" s="37"/>
      <c r="K443" s="37"/>
      <c r="L443" s="37"/>
      <c r="M443" s="37"/>
      <c r="N443" s="37"/>
      <c r="O443" s="37"/>
    </row>
    <row r="444" spans="1:15" ht="12.75">
      <c r="A444" s="34" t="s">
        <v>43</v>
      </c>
      <c r="B444" s="4"/>
      <c r="C444" s="33"/>
      <c r="D444" s="20"/>
      <c r="E444" s="20"/>
      <c r="F444" s="20"/>
      <c r="G444" s="20"/>
      <c r="H444" s="37"/>
      <c r="I444" s="37"/>
      <c r="J444" s="37"/>
      <c r="K444" s="37"/>
      <c r="L444" s="37"/>
      <c r="M444" s="37"/>
      <c r="N444" s="37"/>
      <c r="O444" s="37"/>
    </row>
    <row r="445" spans="1:15" ht="12.75">
      <c r="A445" s="1"/>
      <c r="B445" s="4"/>
      <c r="C445" s="33"/>
      <c r="D445" s="20"/>
      <c r="E445" s="20"/>
      <c r="F445" s="20"/>
      <c r="G445" s="20"/>
      <c r="H445" s="37"/>
      <c r="I445" s="37"/>
      <c r="J445" s="37"/>
      <c r="K445" s="37"/>
      <c r="L445" s="37"/>
      <c r="M445" s="37"/>
      <c r="N445" s="37"/>
      <c r="O445" s="37"/>
    </row>
    <row r="446" spans="1:15" ht="21" customHeight="1">
      <c r="A446" s="77" t="s">
        <v>263</v>
      </c>
      <c r="B446" s="4"/>
      <c r="C446" s="33"/>
      <c r="D446" s="20"/>
      <c r="E446" s="20"/>
      <c r="F446" s="20"/>
      <c r="G446" s="20"/>
      <c r="H446" s="37"/>
      <c r="I446" s="37"/>
      <c r="J446" s="37"/>
      <c r="K446" s="37"/>
      <c r="L446" s="37"/>
      <c r="M446" s="37"/>
      <c r="N446" s="37"/>
      <c r="O446" s="37"/>
    </row>
    <row r="447" spans="1:15" ht="12.75">
      <c r="A447" s="18"/>
      <c r="B447" s="18"/>
      <c r="C447" s="68"/>
      <c r="D447" s="29"/>
      <c r="E447" s="29"/>
      <c r="F447" s="29"/>
      <c r="G447" s="29"/>
      <c r="H447" s="69"/>
      <c r="I447" s="37"/>
      <c r="J447" s="37"/>
      <c r="K447" s="37"/>
      <c r="L447" s="37"/>
      <c r="M447" s="37"/>
      <c r="N447" s="37"/>
      <c r="O447" s="37"/>
    </row>
    <row r="448" spans="1:15" ht="12.75">
      <c r="A448" s="11"/>
      <c r="B448" s="4"/>
      <c r="C448" s="33"/>
      <c r="D448" s="20"/>
      <c r="E448" s="20"/>
      <c r="F448" s="20"/>
      <c r="G448" s="20"/>
      <c r="H448" s="37"/>
      <c r="I448" s="37"/>
      <c r="J448" s="37"/>
      <c r="K448" s="37"/>
      <c r="L448" s="37"/>
      <c r="M448" s="37"/>
      <c r="N448" s="37"/>
      <c r="O448" s="37"/>
    </row>
    <row r="449" spans="1:15" ht="12.75">
      <c r="A449" s="31" t="s">
        <v>26</v>
      </c>
      <c r="B449" s="4"/>
      <c r="C449" s="32" t="s">
        <v>86</v>
      </c>
      <c r="D449" s="20"/>
      <c r="E449" s="20"/>
      <c r="F449" s="20"/>
      <c r="G449" s="20"/>
      <c r="H449" s="37"/>
      <c r="I449" s="37"/>
      <c r="J449" s="37"/>
      <c r="K449" s="37"/>
      <c r="L449" s="37"/>
      <c r="M449" s="37"/>
      <c r="N449" s="37"/>
      <c r="O449" s="37"/>
    </row>
    <row r="450" spans="1:15" ht="8.25" customHeight="1">
      <c r="A450" s="31"/>
      <c r="B450" s="4"/>
      <c r="C450" s="33"/>
      <c r="D450" s="20"/>
      <c r="E450" s="20"/>
      <c r="F450" s="20"/>
      <c r="G450" s="20"/>
      <c r="H450" s="37"/>
      <c r="I450" s="37"/>
      <c r="J450" s="37"/>
      <c r="K450" s="37"/>
      <c r="L450" s="37"/>
      <c r="M450" s="37"/>
      <c r="N450" s="37"/>
      <c r="O450" s="37"/>
    </row>
    <row r="451" spans="1:15" ht="12.75">
      <c r="A451" s="4"/>
      <c r="B451" s="4"/>
      <c r="C451" s="33" t="s">
        <v>113</v>
      </c>
      <c r="D451" s="20"/>
      <c r="E451" s="20"/>
      <c r="F451" s="20"/>
      <c r="G451" s="20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33"/>
      <c r="D452" s="20"/>
      <c r="E452" s="20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12.75">
      <c r="A453" s="4"/>
      <c r="B453" s="4"/>
      <c r="C453" s="33"/>
      <c r="D453" s="20"/>
      <c r="E453" s="20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31" t="s">
        <v>27</v>
      </c>
      <c r="B454" s="4"/>
      <c r="C454" s="32" t="s">
        <v>87</v>
      </c>
      <c r="D454" s="4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8.25" customHeight="1">
      <c r="A455" s="31"/>
      <c r="B455" s="4"/>
      <c r="C455" s="4"/>
      <c r="D455" s="4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12.75">
      <c r="A456" s="4"/>
      <c r="B456" s="4"/>
      <c r="C456" s="4" t="s">
        <v>91</v>
      </c>
      <c r="D456" s="4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4"/>
      <c r="B457" s="4"/>
      <c r="C457" s="33"/>
      <c r="D457" s="20"/>
      <c r="E457" s="20"/>
      <c r="F457" s="20"/>
      <c r="G457" s="20"/>
      <c r="H457" s="37"/>
      <c r="I457" s="37"/>
      <c r="J457" s="37"/>
      <c r="K457" s="37"/>
      <c r="L457" s="37"/>
      <c r="M457" s="37"/>
      <c r="N457" s="37"/>
      <c r="O457" s="37"/>
    </row>
    <row r="458" spans="1:15" ht="12.75">
      <c r="A458" s="4"/>
      <c r="B458" s="4"/>
      <c r="C458" s="33"/>
      <c r="D458" s="20"/>
      <c r="E458" s="20"/>
      <c r="F458" s="20"/>
      <c r="G458" s="20"/>
      <c r="H458" s="37"/>
      <c r="I458" s="37"/>
      <c r="J458" s="37"/>
      <c r="K458" s="37"/>
      <c r="L458" s="37"/>
      <c r="M458" s="37"/>
      <c r="N458" s="37"/>
      <c r="O458" s="37"/>
    </row>
    <row r="459" spans="1:15" ht="12.75">
      <c r="A459" s="31" t="s">
        <v>28</v>
      </c>
      <c r="B459" s="4"/>
      <c r="C459" s="32" t="s">
        <v>56</v>
      </c>
      <c r="D459" s="20"/>
      <c r="E459" s="20"/>
      <c r="F459" s="20"/>
      <c r="G459" s="20"/>
      <c r="H459" s="37"/>
      <c r="I459" s="37"/>
      <c r="J459" s="37"/>
      <c r="K459" s="37"/>
      <c r="L459" s="37"/>
      <c r="M459" s="37"/>
      <c r="N459" s="37"/>
      <c r="O459" s="37"/>
    </row>
    <row r="460" spans="1:15" ht="8.25" customHeight="1">
      <c r="A460" s="4"/>
      <c r="B460" s="4"/>
      <c r="C460" s="33"/>
      <c r="D460" s="20"/>
      <c r="E460" s="20"/>
      <c r="F460" s="20"/>
      <c r="G460" s="20"/>
      <c r="H460" s="37"/>
      <c r="I460" s="37"/>
      <c r="J460" s="37"/>
      <c r="K460" s="37"/>
      <c r="L460" s="37"/>
      <c r="M460" s="37"/>
      <c r="N460" s="37"/>
      <c r="O460" s="37"/>
    </row>
    <row r="461" spans="1:15" ht="12.75">
      <c r="A461" s="4"/>
      <c r="B461" s="4"/>
      <c r="C461" s="33" t="s">
        <v>229</v>
      </c>
      <c r="D461" s="20"/>
      <c r="E461" s="20"/>
      <c r="F461" s="20"/>
      <c r="G461" s="20"/>
      <c r="H461" s="37"/>
      <c r="I461" s="37"/>
      <c r="J461" s="37"/>
      <c r="K461" s="37"/>
      <c r="L461" s="37"/>
      <c r="M461" s="37"/>
      <c r="N461" s="37"/>
      <c r="O461" s="37"/>
    </row>
    <row r="462" spans="1:15" ht="12.75">
      <c r="A462" s="4"/>
      <c r="B462" s="4"/>
      <c r="C462" s="33"/>
      <c r="D462" s="20"/>
      <c r="E462" s="20"/>
      <c r="F462" s="20"/>
      <c r="G462" s="20"/>
      <c r="H462" s="37"/>
      <c r="I462" s="37"/>
      <c r="J462" s="37"/>
      <c r="K462" s="37"/>
      <c r="L462" s="37"/>
      <c r="M462" s="37"/>
      <c r="N462" s="37"/>
      <c r="O462" s="37"/>
    </row>
    <row r="463" spans="1:15" ht="12.75">
      <c r="A463" s="4"/>
      <c r="B463" s="4"/>
      <c r="C463" s="33"/>
      <c r="D463" s="20"/>
      <c r="E463" s="20"/>
      <c r="F463" s="20"/>
      <c r="G463" s="20"/>
      <c r="H463" s="37"/>
      <c r="I463" s="37"/>
      <c r="J463" s="37"/>
      <c r="K463" s="37"/>
      <c r="L463" s="37"/>
      <c r="M463" s="37"/>
      <c r="N463" s="37"/>
      <c r="O463" s="37"/>
    </row>
    <row r="464" spans="1:15" ht="12.75">
      <c r="A464" s="31" t="s">
        <v>30</v>
      </c>
      <c r="B464" s="4"/>
      <c r="C464" s="32" t="s">
        <v>88</v>
      </c>
      <c r="D464" s="20"/>
      <c r="E464" s="20"/>
      <c r="F464" s="20"/>
      <c r="G464" s="20"/>
      <c r="H464" s="37"/>
      <c r="I464" s="37"/>
      <c r="J464" s="37"/>
      <c r="K464" s="37"/>
      <c r="L464" s="37"/>
      <c r="M464" s="37"/>
      <c r="N464" s="37"/>
      <c r="O464" s="37"/>
    </row>
    <row r="465" spans="1:15" ht="8.25" customHeight="1">
      <c r="A465" s="31"/>
      <c r="B465" s="4"/>
      <c r="C465" s="33"/>
      <c r="D465" s="20"/>
      <c r="E465" s="20"/>
      <c r="F465" s="20"/>
      <c r="G465" s="20"/>
      <c r="H465" s="37"/>
      <c r="I465" s="37"/>
      <c r="J465" s="37"/>
      <c r="K465" s="37"/>
      <c r="L465" s="37"/>
      <c r="M465" s="37"/>
      <c r="N465" s="37"/>
      <c r="O465" s="37"/>
    </row>
    <row r="466" spans="1:15" ht="12.75">
      <c r="A466" s="31"/>
      <c r="B466" s="4"/>
      <c r="C466" s="4" t="s">
        <v>109</v>
      </c>
      <c r="D466" s="20"/>
      <c r="E466" s="20"/>
      <c r="F466" s="20"/>
      <c r="G466" s="20"/>
      <c r="H466" s="37"/>
      <c r="I466" s="37"/>
      <c r="J466" s="37"/>
      <c r="K466" s="37"/>
      <c r="L466" s="37"/>
      <c r="M466" s="37"/>
      <c r="N466" s="37"/>
      <c r="O466" s="37"/>
    </row>
    <row r="467" spans="1:15" ht="8.25" customHeight="1">
      <c r="A467" s="31"/>
      <c r="B467" s="4"/>
      <c r="C467" s="33"/>
      <c r="D467" s="20"/>
      <c r="E467" s="20"/>
      <c r="F467" s="20"/>
      <c r="G467" s="20"/>
      <c r="H467" s="37"/>
      <c r="I467" s="37"/>
      <c r="J467" s="37"/>
      <c r="K467" s="37"/>
      <c r="L467" s="37"/>
      <c r="M467" s="37"/>
      <c r="N467" s="37"/>
      <c r="O467" s="37"/>
    </row>
    <row r="468" spans="1:15" ht="12.75">
      <c r="A468" s="4"/>
      <c r="B468" s="4"/>
      <c r="C468" s="33" t="s">
        <v>114</v>
      </c>
      <c r="D468" s="20"/>
      <c r="E468" s="20"/>
      <c r="F468" s="20"/>
      <c r="G468" s="20"/>
      <c r="H468" s="37"/>
      <c r="I468" s="37"/>
      <c r="J468" s="37"/>
      <c r="K468" s="37"/>
      <c r="L468" s="37"/>
      <c r="M468" s="37"/>
      <c r="N468" s="37"/>
      <c r="O468" s="37"/>
    </row>
    <row r="469" spans="1:15" ht="12.75">
      <c r="A469" s="4"/>
      <c r="B469" s="4"/>
      <c r="C469" s="33" t="s">
        <v>262</v>
      </c>
      <c r="D469" s="20"/>
      <c r="E469" s="20"/>
      <c r="F469" s="20"/>
      <c r="G469" s="20"/>
      <c r="H469" s="37"/>
      <c r="I469" s="37"/>
      <c r="J469" s="37"/>
      <c r="K469" s="37"/>
      <c r="L469" s="37"/>
      <c r="M469" s="37"/>
      <c r="N469" s="37"/>
      <c r="O469" s="37"/>
    </row>
    <row r="470" spans="1:15" ht="12.75">
      <c r="A470" s="4"/>
      <c r="B470" s="4"/>
      <c r="C470" s="33" t="s">
        <v>230</v>
      </c>
      <c r="D470" s="20"/>
      <c r="E470" s="20"/>
      <c r="F470" s="20"/>
      <c r="G470" s="20"/>
      <c r="H470" s="37"/>
      <c r="I470" s="37"/>
      <c r="J470" s="37"/>
      <c r="K470" s="37"/>
      <c r="L470" s="37"/>
      <c r="M470" s="37"/>
      <c r="N470" s="37"/>
      <c r="O470" s="37"/>
    </row>
    <row r="471" spans="1:15" ht="12.75">
      <c r="A471" s="4"/>
      <c r="B471" s="4"/>
      <c r="C471" s="33"/>
      <c r="D471" s="20"/>
      <c r="E471" s="20"/>
      <c r="F471" s="20"/>
      <c r="G471" s="20"/>
      <c r="H471" s="37"/>
      <c r="I471" s="37"/>
      <c r="J471" s="37"/>
      <c r="K471" s="37"/>
      <c r="L471" s="37"/>
      <c r="M471" s="37"/>
      <c r="N471" s="37"/>
      <c r="O471" s="37"/>
    </row>
    <row r="472" spans="1:15" ht="12.75">
      <c r="A472" s="4"/>
      <c r="B472" s="4"/>
      <c r="C472" s="33" t="s">
        <v>231</v>
      </c>
      <c r="D472" s="20"/>
      <c r="E472" s="20"/>
      <c r="F472" s="20"/>
      <c r="G472" s="20"/>
      <c r="H472" s="37"/>
      <c r="I472" s="37"/>
      <c r="J472" s="37"/>
      <c r="K472" s="37"/>
      <c r="L472" s="37"/>
      <c r="M472" s="37"/>
      <c r="N472" s="37"/>
      <c r="O472" s="37"/>
    </row>
    <row r="473" spans="1:15" ht="12.75">
      <c r="A473" s="4"/>
      <c r="B473" s="4"/>
      <c r="C473" s="33"/>
      <c r="D473" s="20"/>
      <c r="E473" s="20"/>
      <c r="F473" s="100" t="s">
        <v>94</v>
      </c>
      <c r="G473" s="100"/>
      <c r="H473" s="37"/>
      <c r="I473" s="37"/>
      <c r="J473" s="37"/>
      <c r="K473" s="37"/>
      <c r="L473" s="37"/>
      <c r="M473" s="37"/>
      <c r="N473" s="37"/>
      <c r="O473" s="37"/>
    </row>
    <row r="474" spans="1:15" ht="12.75">
      <c r="A474" s="4"/>
      <c r="B474" s="4"/>
      <c r="C474" s="33"/>
      <c r="D474" s="20"/>
      <c r="E474" s="20"/>
      <c r="F474" s="41" t="s">
        <v>195</v>
      </c>
      <c r="G474" s="41" t="s">
        <v>123</v>
      </c>
      <c r="H474" s="37"/>
      <c r="I474" s="37"/>
      <c r="J474" s="37"/>
      <c r="K474" s="37"/>
      <c r="L474" s="37"/>
      <c r="M474" s="37"/>
      <c r="N474" s="37"/>
      <c r="O474" s="37"/>
    </row>
    <row r="475" spans="1:15" ht="12.75">
      <c r="A475" s="4"/>
      <c r="B475" s="4"/>
      <c r="C475" s="33"/>
      <c r="D475" s="20"/>
      <c r="E475" s="20"/>
      <c r="F475" s="41" t="s">
        <v>31</v>
      </c>
      <c r="G475" s="41" t="s">
        <v>31</v>
      </c>
      <c r="H475" s="37"/>
      <c r="I475" s="37"/>
      <c r="J475" s="37"/>
      <c r="K475" s="37"/>
      <c r="L475" s="37"/>
      <c r="M475" s="37"/>
      <c r="N475" s="37"/>
      <c r="O475" s="37"/>
    </row>
    <row r="476" spans="1:15" ht="8.25" customHeight="1">
      <c r="A476" s="4"/>
      <c r="B476" s="4"/>
      <c r="C476" s="33"/>
      <c r="D476" s="20"/>
      <c r="E476" s="20"/>
      <c r="F476" s="41"/>
      <c r="G476" s="41"/>
      <c r="H476" s="37"/>
      <c r="I476" s="37"/>
      <c r="J476" s="37"/>
      <c r="K476" s="37"/>
      <c r="L476" s="37"/>
      <c r="M476" s="37"/>
      <c r="N476" s="37"/>
      <c r="O476" s="37"/>
    </row>
    <row r="477" spans="1:15" ht="12.75">
      <c r="A477" s="4"/>
      <c r="B477" s="4"/>
      <c r="C477" s="33" t="s">
        <v>234</v>
      </c>
      <c r="D477" s="20"/>
      <c r="E477" s="20"/>
      <c r="F477" s="66">
        <v>40499</v>
      </c>
      <c r="G477" s="66">
        <v>32399</v>
      </c>
      <c r="H477" s="37"/>
      <c r="I477" s="37"/>
      <c r="J477" s="37"/>
      <c r="K477" s="37"/>
      <c r="L477" s="37"/>
      <c r="M477" s="37"/>
      <c r="N477" s="37"/>
      <c r="O477" s="37"/>
    </row>
    <row r="478" spans="1:15" ht="12.75">
      <c r="A478" s="4"/>
      <c r="B478" s="4"/>
      <c r="C478" s="33" t="s">
        <v>232</v>
      </c>
      <c r="D478" s="20"/>
      <c r="E478" s="20"/>
      <c r="F478" s="41" t="s">
        <v>182</v>
      </c>
      <c r="G478" s="41" t="s">
        <v>182</v>
      </c>
      <c r="H478" s="37"/>
      <c r="I478" s="37"/>
      <c r="J478" s="37"/>
      <c r="K478" s="37"/>
      <c r="L478" s="37"/>
      <c r="M478" s="37"/>
      <c r="N478" s="37"/>
      <c r="O478" s="37"/>
    </row>
    <row r="479" spans="1:15" ht="7.5" customHeight="1">
      <c r="A479" s="4"/>
      <c r="B479" s="4"/>
      <c r="C479" s="33"/>
      <c r="D479" s="20"/>
      <c r="E479" s="20"/>
      <c r="F479" s="20"/>
      <c r="G479" s="20"/>
      <c r="H479" s="37"/>
      <c r="I479" s="37"/>
      <c r="J479" s="37"/>
      <c r="K479" s="37"/>
      <c r="L479" s="37"/>
      <c r="M479" s="37"/>
      <c r="N479" s="37"/>
      <c r="O479" s="37"/>
    </row>
    <row r="480" spans="1:15" ht="13.5" thickBot="1">
      <c r="A480" s="4"/>
      <c r="B480" s="4"/>
      <c r="C480" s="33" t="s">
        <v>233</v>
      </c>
      <c r="D480" s="20"/>
      <c r="E480" s="20"/>
      <c r="F480" s="98">
        <v>40499</v>
      </c>
      <c r="G480" s="98">
        <v>32399</v>
      </c>
      <c r="H480" s="37"/>
      <c r="I480" s="37"/>
      <c r="J480" s="37"/>
      <c r="K480" s="37"/>
      <c r="L480" s="37"/>
      <c r="M480" s="37"/>
      <c r="N480" s="37"/>
      <c r="O480" s="37"/>
    </row>
    <row r="481" spans="1:15" ht="13.5" thickTop="1">
      <c r="A481" s="4"/>
      <c r="B481" s="4"/>
      <c r="C481" s="33"/>
      <c r="D481" s="20"/>
      <c r="E481" s="20"/>
      <c r="F481" s="20"/>
      <c r="G481" s="20"/>
      <c r="H481" s="37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4" t="s">
        <v>116</v>
      </c>
      <c r="D482" s="20"/>
      <c r="E482" s="20"/>
      <c r="F482" s="20"/>
      <c r="G482" s="20"/>
      <c r="H482" s="37"/>
      <c r="I482" s="37"/>
      <c r="J482" s="37"/>
      <c r="K482" s="37"/>
      <c r="L482" s="37"/>
      <c r="M482" s="37"/>
      <c r="N482" s="37"/>
      <c r="O482" s="37"/>
    </row>
    <row r="483" spans="1:15" ht="8.25" customHeight="1">
      <c r="A483" s="11"/>
      <c r="B483" s="4"/>
      <c r="C483" s="4"/>
      <c r="D483" s="20"/>
      <c r="E483" s="20"/>
      <c r="F483" s="20"/>
      <c r="G483" s="20"/>
      <c r="H483" s="37"/>
      <c r="I483" s="37"/>
      <c r="J483" s="37"/>
      <c r="K483" s="37"/>
      <c r="L483" s="37"/>
      <c r="M483" s="37"/>
      <c r="N483" s="37"/>
      <c r="O483" s="37"/>
    </row>
    <row r="484" spans="1:15" ht="12.75" customHeight="1">
      <c r="A484" s="31"/>
      <c r="B484" s="4"/>
      <c r="C484" s="11" t="s">
        <v>161</v>
      </c>
      <c r="D484" s="20"/>
      <c r="E484" s="20"/>
      <c r="F484" s="20"/>
      <c r="G484" s="20"/>
      <c r="H484" s="37"/>
      <c r="I484" s="37"/>
      <c r="J484" s="37"/>
      <c r="K484" s="37"/>
      <c r="L484" s="37"/>
      <c r="M484" s="37"/>
      <c r="N484" s="37"/>
      <c r="O484" s="37"/>
    </row>
    <row r="485" spans="1:15" ht="12.75" customHeight="1">
      <c r="A485" s="31"/>
      <c r="B485" s="4"/>
      <c r="C485" s="11" t="s">
        <v>160</v>
      </c>
      <c r="D485" s="20"/>
      <c r="E485" s="20"/>
      <c r="F485" s="20"/>
      <c r="G485" s="20"/>
      <c r="H485" s="37"/>
      <c r="I485" s="37"/>
      <c r="J485" s="37"/>
      <c r="K485" s="37"/>
      <c r="L485" s="37"/>
      <c r="M485" s="37"/>
      <c r="N485" s="37"/>
      <c r="O485" s="37"/>
    </row>
    <row r="486" spans="1:15" ht="12.75" customHeight="1">
      <c r="A486" s="31"/>
      <c r="B486" s="4"/>
      <c r="C486" s="11"/>
      <c r="D486" s="20"/>
      <c r="E486" s="20"/>
      <c r="F486" s="20"/>
      <c r="G486" s="20"/>
      <c r="H486" s="37"/>
      <c r="I486" s="37"/>
      <c r="J486" s="37"/>
      <c r="K486" s="37"/>
      <c r="L486" s="37"/>
      <c r="M486" s="37"/>
      <c r="N486" s="37"/>
      <c r="O486" s="37"/>
    </row>
    <row r="487" spans="1:15" ht="12.75" customHeight="1">
      <c r="A487" s="31"/>
      <c r="B487" s="4"/>
      <c r="C487" s="97"/>
      <c r="D487" s="20"/>
      <c r="E487" s="20"/>
      <c r="F487" s="20"/>
      <c r="G487" s="20"/>
      <c r="H487" s="37"/>
      <c r="I487" s="37"/>
      <c r="J487" s="37"/>
      <c r="K487" s="37"/>
      <c r="L487" s="37"/>
      <c r="M487" s="37"/>
      <c r="N487" s="37"/>
      <c r="O487" s="37"/>
    </row>
    <row r="488" spans="1:15" ht="12.75">
      <c r="A488" s="4"/>
      <c r="B488" s="4"/>
      <c r="C488" s="11"/>
      <c r="D488" s="20"/>
      <c r="E488" s="20"/>
      <c r="F488" s="20"/>
      <c r="G488" s="20"/>
      <c r="H488" s="37"/>
      <c r="I488" s="37"/>
      <c r="J488" s="37"/>
      <c r="K488" s="37"/>
      <c r="L488" s="37"/>
      <c r="M488" s="37"/>
      <c r="N488" s="37"/>
      <c r="O488" s="37"/>
    </row>
    <row r="489" spans="1:15" ht="12.75">
      <c r="A489" s="4"/>
      <c r="B489" s="4"/>
      <c r="C489" s="11"/>
      <c r="D489" s="40"/>
      <c r="E489" s="40"/>
      <c r="F489" s="40"/>
      <c r="G489" s="40"/>
      <c r="H489" s="37"/>
      <c r="I489" s="37"/>
      <c r="J489" s="37"/>
      <c r="K489" s="37"/>
      <c r="L489" s="37"/>
      <c r="M489" s="37"/>
      <c r="N489" s="37"/>
      <c r="O489" s="37"/>
    </row>
    <row r="490" spans="1:15" ht="12.75">
      <c r="A490" s="4"/>
      <c r="B490" s="4"/>
      <c r="C490" s="97"/>
      <c r="D490" s="20"/>
      <c r="E490" s="20"/>
      <c r="F490" s="20"/>
      <c r="G490" s="20"/>
      <c r="H490" s="37"/>
      <c r="I490" s="37"/>
      <c r="J490" s="37"/>
      <c r="K490" s="37"/>
      <c r="L490" s="37"/>
      <c r="M490" s="37"/>
      <c r="N490" s="37"/>
      <c r="O490" s="37"/>
    </row>
    <row r="491" spans="1:15" ht="12.75">
      <c r="A491" s="1"/>
      <c r="B491" s="1"/>
      <c r="C491" s="97"/>
      <c r="D491" s="37"/>
      <c r="E491" s="37"/>
      <c r="F491" s="37"/>
      <c r="G491" s="37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1"/>
      <c r="D492" s="37"/>
      <c r="E492" s="37"/>
      <c r="F492" s="37"/>
      <c r="G492" s="37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1"/>
      <c r="D493" s="37"/>
      <c r="E493" s="37"/>
      <c r="F493" s="37"/>
      <c r="G493" s="37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1"/>
      <c r="D494" s="37"/>
      <c r="E494" s="37"/>
      <c r="F494" s="37"/>
      <c r="G494" s="37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1"/>
      <c r="D495" s="37"/>
      <c r="E495" s="37"/>
      <c r="F495" s="37"/>
      <c r="G495" s="37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1"/>
      <c r="D496" s="37"/>
      <c r="E496" s="37"/>
      <c r="F496" s="37"/>
      <c r="G496" s="37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1"/>
      <c r="D497" s="37"/>
      <c r="E497" s="37"/>
      <c r="F497" s="37"/>
      <c r="G497" s="37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1"/>
      <c r="D498" s="37"/>
      <c r="E498" s="37"/>
      <c r="F498" s="37"/>
      <c r="G498" s="37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1"/>
      <c r="D499" s="37"/>
      <c r="E499" s="37"/>
      <c r="F499" s="37"/>
      <c r="G499" s="37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1"/>
      <c r="D500" s="37"/>
      <c r="E500" s="37"/>
      <c r="F500" s="37"/>
      <c r="G500" s="37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1"/>
      <c r="D501" s="37"/>
      <c r="E501" s="37"/>
      <c r="F501" s="37"/>
      <c r="G501" s="37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37"/>
      <c r="E502" s="37"/>
      <c r="F502" s="37"/>
      <c r="G502" s="37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37"/>
      <c r="E503" s="37"/>
      <c r="F503" s="37"/>
      <c r="G503" s="37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37"/>
      <c r="E504" s="37"/>
      <c r="F504" s="37"/>
      <c r="G504" s="37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1"/>
      <c r="D505" s="37"/>
      <c r="E505" s="37"/>
      <c r="F505" s="37"/>
      <c r="G505" s="37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1"/>
      <c r="D506" s="37"/>
      <c r="E506" s="37"/>
      <c r="F506" s="37"/>
      <c r="G506" s="37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1"/>
      <c r="D507" s="37"/>
      <c r="E507" s="37"/>
      <c r="F507" s="37"/>
      <c r="G507" s="37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1"/>
      <c r="D508" s="37"/>
      <c r="E508" s="37"/>
      <c r="F508" s="37"/>
      <c r="G508" s="37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1"/>
      <c r="D509" s="37"/>
      <c r="E509" s="37"/>
      <c r="F509" s="37"/>
      <c r="G509" s="37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1"/>
      <c r="D510" s="37"/>
      <c r="E510" s="37"/>
      <c r="F510" s="37"/>
      <c r="G510" s="37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1"/>
      <c r="D511" s="37"/>
      <c r="E511" s="37"/>
      <c r="F511" s="37"/>
      <c r="G511" s="37"/>
      <c r="H511" s="1"/>
      <c r="I511" s="1"/>
      <c r="J511" s="1"/>
      <c r="K511" s="1"/>
      <c r="L511" s="1"/>
      <c r="M511" s="1"/>
      <c r="N511" s="1"/>
      <c r="O511" s="1"/>
    </row>
  </sheetData>
  <mergeCells count="7">
    <mergeCell ref="F473:G473"/>
    <mergeCell ref="F387:G387"/>
    <mergeCell ref="D73:E73"/>
    <mergeCell ref="F329:G329"/>
    <mergeCell ref="D329:E329"/>
    <mergeCell ref="D387:E387"/>
    <mergeCell ref="F351:G351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8" manualBreakCount="8">
    <brk id="65" max="7" man="1"/>
    <brk id="106" max="7" man="1"/>
    <brk id="141" max="14" man="1"/>
    <brk id="206" max="7" man="1"/>
    <brk id="261" max="7" man="1"/>
    <brk id="319" max="7" man="1"/>
    <brk id="377" max="7" man="1"/>
    <brk id="4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2004-05-31T07:09:36Z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